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4176873\Desktop\Files for New GS Website\"/>
    </mc:Choice>
  </mc:AlternateContent>
  <bookViews>
    <workbookView xWindow="0" yWindow="0" windowWidth="25200" windowHeight="11985" tabRatio="779" firstSheet="1" activeTab="2"/>
  </bookViews>
  <sheets>
    <sheet name="Drop-Down Menus" sheetId="6" state="hidden" r:id="rId1"/>
    <sheet name="PP_AC (One Option)" sheetId="15" r:id="rId2"/>
    <sheet name="PP_AC (Multiple Options)" sheetId="12" r:id="rId3"/>
    <sheet name="Syllabi" sheetId="13" r:id="rId4"/>
    <sheet name="Rubric" sheetId="14" r:id="rId5"/>
  </sheets>
  <definedNames>
    <definedName name="_xlnm.Print_Area" localSheetId="2">'PP_AC (Multiple Options)'!$A$1:$T$50</definedName>
    <definedName name="_xlnm.Print_Area" localSheetId="1">'PP_AC (One Option)'!$A$1:$T$48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2" l="1"/>
  <c r="E38" i="15" l="1"/>
  <c r="K38" i="15" s="1"/>
  <c r="E37" i="15"/>
  <c r="K37" i="15" s="1"/>
  <c r="E36" i="15"/>
  <c r="K36" i="15" s="1"/>
  <c r="E35" i="15"/>
  <c r="K35" i="15" s="1"/>
  <c r="E34" i="15"/>
  <c r="I34" i="15" s="1"/>
  <c r="E32" i="15"/>
  <c r="K32" i="15" s="1"/>
  <c r="E31" i="15"/>
  <c r="K31" i="15" s="1"/>
  <c r="E30" i="15"/>
  <c r="K30" i="15" s="1"/>
  <c r="E29" i="15"/>
  <c r="I29" i="15" s="1"/>
  <c r="E28" i="15"/>
  <c r="K28" i="15" s="1"/>
  <c r="E27" i="15"/>
  <c r="K27" i="15" s="1"/>
  <c r="E26" i="15"/>
  <c r="K26" i="15" s="1"/>
  <c r="E25" i="15"/>
  <c r="K25" i="15" s="1"/>
  <c r="E24" i="15"/>
  <c r="K24" i="15" s="1"/>
  <c r="E23" i="15"/>
  <c r="K23" i="15" s="1"/>
  <c r="E22" i="15"/>
  <c r="K22" i="15" s="1"/>
  <c r="E21" i="15"/>
  <c r="K21" i="15" s="1"/>
  <c r="K29" i="15" l="1"/>
  <c r="I35" i="15"/>
  <c r="I38" i="15"/>
  <c r="I21" i="15"/>
  <c r="I26" i="15"/>
  <c r="I32" i="15"/>
  <c r="I36" i="15"/>
  <c r="I24" i="15"/>
  <c r="T10" i="15"/>
  <c r="I27" i="15"/>
  <c r="I22" i="15"/>
  <c r="I30" i="15"/>
  <c r="I25" i="15"/>
  <c r="I28" i="15"/>
  <c r="K34" i="15"/>
  <c r="I37" i="15"/>
  <c r="I23" i="15"/>
  <c r="I31" i="15"/>
  <c r="K35" i="12" l="1"/>
  <c r="K29" i="12"/>
  <c r="K25" i="12"/>
  <c r="I21" i="12"/>
  <c r="I35" i="12" l="1"/>
  <c r="I25" i="12"/>
  <c r="I24" i="12"/>
  <c r="K24" i="12"/>
  <c r="I30" i="12"/>
  <c r="K30" i="12"/>
  <c r="I28" i="12"/>
  <c r="K28" i="12"/>
  <c r="I31" i="12"/>
  <c r="K31" i="12"/>
  <c r="I36" i="12"/>
  <c r="K36" i="12"/>
  <c r="I34" i="12"/>
  <c r="K34" i="12"/>
  <c r="I37" i="12"/>
  <c r="K37" i="12"/>
  <c r="I27" i="12"/>
  <c r="K27" i="12"/>
  <c r="I26" i="12"/>
  <c r="K26" i="12"/>
  <c r="I29" i="12"/>
  <c r="I38" i="12"/>
  <c r="K38" i="12"/>
  <c r="I32" i="12"/>
  <c r="K32" i="12"/>
  <c r="I23" i="12"/>
  <c r="K23" i="12"/>
  <c r="I22" i="12"/>
  <c r="K22" i="12"/>
  <c r="K21" i="12"/>
</calcChain>
</file>

<file path=xl/sharedStrings.xml><?xml version="1.0" encoding="utf-8"?>
<sst xmlns="http://schemas.openxmlformats.org/spreadsheetml/2006/main" count="263" uniqueCount="178">
  <si>
    <t>COURSE</t>
  </si>
  <si>
    <t>GRADE</t>
  </si>
  <si>
    <t>UNITS</t>
  </si>
  <si>
    <t>GPA</t>
  </si>
  <si>
    <t>CORE AND CONCENTRATION COURSES</t>
  </si>
  <si>
    <t>Portfolio</t>
  </si>
  <si>
    <t>Grade Point</t>
  </si>
  <si>
    <t>YEAR</t>
  </si>
  <si>
    <t>MKTG</t>
  </si>
  <si>
    <t>EMBA</t>
  </si>
  <si>
    <t>PMBA</t>
  </si>
  <si>
    <t>TMBA</t>
  </si>
  <si>
    <t>MGMT</t>
  </si>
  <si>
    <t>SCM</t>
  </si>
  <si>
    <t>FIN</t>
  </si>
  <si>
    <t>ENT</t>
  </si>
  <si>
    <t>CYBER</t>
  </si>
  <si>
    <t>IST</t>
  </si>
  <si>
    <t>ACCT</t>
  </si>
  <si>
    <t>ADMITTED</t>
  </si>
  <si>
    <t>PROGRAM</t>
  </si>
  <si>
    <t>CONCENTRATION</t>
  </si>
  <si>
    <t>Student Signature</t>
  </si>
  <si>
    <t>Date</t>
  </si>
  <si>
    <t>Department Chair Signature</t>
  </si>
  <si>
    <t>PROFESSIONAL</t>
  </si>
  <si>
    <t>ONLINE</t>
  </si>
  <si>
    <t>STUDENT FIRST NAME</t>
  </si>
  <si>
    <t>STUDENT LAST NAME</t>
  </si>
  <si>
    <t>COYOTE ID</t>
  </si>
  <si>
    <t>01234567</t>
  </si>
  <si>
    <t>FALL</t>
  </si>
  <si>
    <t>&lt;&gt;</t>
  </si>
  <si>
    <t xml:space="preserve"> COYOTE</t>
  </si>
  <si>
    <t>EXECUTIVES</t>
  </si>
  <si>
    <t>OLMBA</t>
  </si>
  <si>
    <t>ACCT 610</t>
  </si>
  <si>
    <t>ACCT 615</t>
  </si>
  <si>
    <t>ACCT 620</t>
  </si>
  <si>
    <t>IST 511</t>
  </si>
  <si>
    <t>IST 610</t>
  </si>
  <si>
    <t>IST 646</t>
  </si>
  <si>
    <t>IST 647</t>
  </si>
  <si>
    <t>IST 648</t>
  </si>
  <si>
    <t>MGMT 621</t>
  </si>
  <si>
    <t>MGMT 623</t>
  </si>
  <si>
    <t>MGMT 625</t>
  </si>
  <si>
    <t>FIN 651</t>
  </si>
  <si>
    <t>FIN 653</t>
  </si>
  <si>
    <t>FIN 654</t>
  </si>
  <si>
    <t>FIN 680</t>
  </si>
  <si>
    <t>Pre Req: FIN 602</t>
  </si>
  <si>
    <t>Elective: Select from FIN 523, 527, 546, 555, 585, 622, 655, 675, 690, or IST 646</t>
  </si>
  <si>
    <t>IST 645</t>
  </si>
  <si>
    <t>IST 650</t>
  </si>
  <si>
    <t>MKTG 610</t>
  </si>
  <si>
    <t>MKTG 620</t>
  </si>
  <si>
    <t>MKTG 640</t>
  </si>
  <si>
    <t>MKTG 696</t>
  </si>
  <si>
    <t>SCM 515</t>
  </si>
  <si>
    <t>SCM 611</t>
  </si>
  <si>
    <t>SCM 660</t>
  </si>
  <si>
    <t>SCM 690</t>
  </si>
  <si>
    <t>Pre Req: FIN 313, 314, or 503</t>
  </si>
  <si>
    <t>ADMN 999</t>
  </si>
  <si>
    <t>Comprehensive Examination</t>
  </si>
  <si>
    <t>APPROVED SUBSTITUTION</t>
  </si>
  <si>
    <t>WINTER</t>
  </si>
  <si>
    <t>SPRING</t>
  </si>
  <si>
    <t>SUMMER</t>
  </si>
  <si>
    <t>UNDECLARED</t>
  </si>
  <si>
    <t>DUAL</t>
  </si>
  <si>
    <t>ACCT 625</t>
  </si>
  <si>
    <t>Accounting</t>
  </si>
  <si>
    <t>ACCT 629</t>
  </si>
  <si>
    <t>ACCT 642</t>
  </si>
  <si>
    <t>MGMT 620</t>
  </si>
  <si>
    <t>FIN 555</t>
  </si>
  <si>
    <t>MGMT 545</t>
  </si>
  <si>
    <t>MGMT 547</t>
  </si>
  <si>
    <t>MGMT 626</t>
  </si>
  <si>
    <t>FIN 523</t>
  </si>
  <si>
    <t>FIN 527</t>
  </si>
  <si>
    <t>FIN 546</t>
  </si>
  <si>
    <t>FIN 585</t>
  </si>
  <si>
    <t>FIN 622</t>
  </si>
  <si>
    <t>FIN 655</t>
  </si>
  <si>
    <t>FIN 675</t>
  </si>
  <si>
    <t>FIN 690</t>
  </si>
  <si>
    <t>IST 670</t>
  </si>
  <si>
    <t>IST 505</t>
  </si>
  <si>
    <t>SCM 505</t>
  </si>
  <si>
    <t>MGMT 641</t>
  </si>
  <si>
    <t>MGMT 642</t>
  </si>
  <si>
    <t>MGMT 645</t>
  </si>
  <si>
    <t>MGMT 650</t>
  </si>
  <si>
    <t>MGMT 655</t>
  </si>
  <si>
    <t>MGMT 690</t>
  </si>
  <si>
    <t>ADMN 580A</t>
  </si>
  <si>
    <t>ADMN 580B</t>
  </si>
  <si>
    <t>ADMN 580C</t>
  </si>
  <si>
    <t>ADMN 580D</t>
  </si>
  <si>
    <t>ADMN 580E</t>
  </si>
  <si>
    <t>Cyber Securtiy</t>
  </si>
  <si>
    <t>Entrepreneurship</t>
  </si>
  <si>
    <t>IST 623</t>
  </si>
  <si>
    <t>MKTG 624</t>
  </si>
  <si>
    <t>Finance</t>
  </si>
  <si>
    <t>Management</t>
  </si>
  <si>
    <t>MGMT 644</t>
  </si>
  <si>
    <t>MGMT 660</t>
  </si>
  <si>
    <t>COMM 522</t>
  </si>
  <si>
    <t>Marketing</t>
  </si>
  <si>
    <t>SCM 590</t>
  </si>
  <si>
    <t>SCM 614</t>
  </si>
  <si>
    <t>SCM 650</t>
  </si>
  <si>
    <t>MKTG 520</t>
  </si>
  <si>
    <t>MKTG 525</t>
  </si>
  <si>
    <t>MKTG 550</t>
  </si>
  <si>
    <t>MKTG 560</t>
  </si>
  <si>
    <t>MKTG 555</t>
  </si>
  <si>
    <t>MKTG 575D</t>
  </si>
  <si>
    <t>MKTG 590</t>
  </si>
  <si>
    <t>MKTG 595D</t>
  </si>
  <si>
    <t>REQUIREMENTS</t>
  </si>
  <si>
    <t>QUARTER</t>
  </si>
  <si>
    <t>Writing Requirement for Graduate Candidacy (WRGC)</t>
  </si>
  <si>
    <t>Graduate Writing Requirement, Culminating Project</t>
  </si>
  <si>
    <t>Pg GPA</t>
  </si>
  <si>
    <t>A</t>
  </si>
  <si>
    <t>B</t>
  </si>
  <si>
    <t>PG Director Signature</t>
  </si>
  <si>
    <t>Marie</t>
  </si>
  <si>
    <t>Min 9/12</t>
  </si>
  <si>
    <t>GRADUATE WRITING REQUIREMENT (WRGC)</t>
  </si>
  <si>
    <t>TERM</t>
  </si>
  <si>
    <t>A. Student completed 306</t>
  </si>
  <si>
    <t>B. GRE/GMAT score is 5.0 or higher</t>
  </si>
  <si>
    <t>D. Student submitted paper according to approved rubric</t>
  </si>
  <si>
    <t>A-</t>
  </si>
  <si>
    <t>B+</t>
  </si>
  <si>
    <t>B-</t>
  </si>
  <si>
    <t>C. Student completed program specific writing intensive course</t>
  </si>
  <si>
    <t>FALL 2015</t>
  </si>
  <si>
    <t xml:space="preserve">If appropriate, rubic will be attached here. </t>
  </si>
  <si>
    <t>If appropriate, syllabus will be attached here.</t>
  </si>
  <si>
    <t>TESOL</t>
  </si>
  <si>
    <t>COURSE1</t>
  </si>
  <si>
    <t>COURSE2</t>
  </si>
  <si>
    <t>COURSE4</t>
  </si>
  <si>
    <t>COURSE3</t>
  </si>
  <si>
    <t>COURSE5</t>
  </si>
  <si>
    <t>COURSE6</t>
  </si>
  <si>
    <t>COURSE7</t>
  </si>
  <si>
    <t>COURSE8</t>
  </si>
  <si>
    <t>COURSE9</t>
  </si>
  <si>
    <t>COURSE10</t>
  </si>
  <si>
    <t>COURSE11</t>
  </si>
  <si>
    <t>COURSE12</t>
  </si>
  <si>
    <t>COURSE13</t>
  </si>
  <si>
    <t>COURSE14</t>
  </si>
  <si>
    <t>COURSE15</t>
  </si>
  <si>
    <t>COURSE16</t>
  </si>
  <si>
    <t>APPROVED GRADUATE PROGRAM PLAN, ADVANCEMENT TO CANDIDACY and Writing Requirement</t>
  </si>
  <si>
    <t>DATE FOR THE ADVANCEMENT TO CANDIDACY</t>
  </si>
  <si>
    <r>
      <t xml:space="preserve">GRADUATE WRITING REQUIREMENT (WRGC) - </t>
    </r>
    <r>
      <rPr>
        <sz val="8"/>
        <color rgb="FFFF0000"/>
        <rFont val="Calibri"/>
        <family val="2"/>
        <scheme val="minor"/>
      </rPr>
      <t>Multiple options possible, if needed</t>
    </r>
  </si>
  <si>
    <t>MULTIPLE OPTIONS</t>
  </si>
  <si>
    <t>E. 2 or more options</t>
  </si>
  <si>
    <t>Interdisciplinary Studies</t>
  </si>
  <si>
    <t>CC:</t>
  </si>
  <si>
    <t>Records, Registration, and Evaluations</t>
  </si>
  <si>
    <t>Program File</t>
  </si>
  <si>
    <t>Student</t>
  </si>
  <si>
    <t>Dean Signature</t>
  </si>
  <si>
    <t>Committee Chair Signature</t>
  </si>
  <si>
    <t>Total Degree Units</t>
  </si>
  <si>
    <t>INDTCUV</t>
  </si>
  <si>
    <t>APPROVED GRADUATE PROGRAM PLAN, ADVANCEMENT TO CANDIDACY AND WRITING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</si>
</sst>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mm/dd/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rgb="FF000000"/>
      <name val="Segoe UI"/>
      <family val="2"/>
    </font>
    <font>
      <sz val="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B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/>
    <xf numFmtId="0" fontId="2" fillId="0" borderId="1" xfId="0" applyFont="1" applyBorder="1" applyAlignment="1"/>
    <xf numFmtId="0" fontId="0" fillId="0" borderId="0" xfId="0" applyBorder="1"/>
    <xf numFmtId="2" fontId="0" fillId="0" borderId="0" xfId="0" applyNumberFormat="1" applyBorder="1"/>
    <xf numFmtId="0" fontId="0" fillId="0" borderId="0" xfId="0" applyBorder="1" applyAlignment="1"/>
    <xf numFmtId="0" fontId="0" fillId="0" borderId="2" xfId="0" applyBorder="1"/>
    <xf numFmtId="2" fontId="0" fillId="0" borderId="2" xfId="0" applyNumberFormat="1" applyBorder="1"/>
    <xf numFmtId="0" fontId="0" fillId="0" borderId="2" xfId="0" applyBorder="1" applyAlignment="1"/>
    <xf numFmtId="0" fontId="2" fillId="0" borderId="0" xfId="0" applyFont="1" applyBorder="1" applyAlignment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/>
    <xf numFmtId="0" fontId="1" fillId="0" borderId="3" xfId="0" applyFont="1" applyBorder="1"/>
    <xf numFmtId="0" fontId="0" fillId="0" borderId="3" xfId="0" applyBorder="1"/>
    <xf numFmtId="0" fontId="2" fillId="0" borderId="0" xfId="0" applyFont="1" applyBorder="1" applyAlignment="1">
      <alignment vertical="top"/>
    </xf>
    <xf numFmtId="0" fontId="1" fillId="0" borderId="1" xfId="0" applyFont="1" applyBorder="1"/>
    <xf numFmtId="0" fontId="2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Border="1" applyAlignment="1">
      <alignment horizontal="left"/>
    </xf>
    <xf numFmtId="0" fontId="0" fillId="0" borderId="4" xfId="0" applyBorder="1"/>
    <xf numFmtId="2" fontId="0" fillId="0" borderId="4" xfId="0" applyNumberFormat="1" applyBorder="1"/>
    <xf numFmtId="0" fontId="2" fillId="0" borderId="4" xfId="0" applyFont="1" applyBorder="1" applyAlignment="1"/>
    <xf numFmtId="0" fontId="0" fillId="0" borderId="0" xfId="0" applyFill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0" fillId="0" borderId="4" xfId="0" applyBorder="1" applyAlignment="1">
      <alignment horizontal="left"/>
    </xf>
    <xf numFmtId="0" fontId="0" fillId="0" borderId="4" xfId="0" applyBorder="1" applyAlignment="1"/>
    <xf numFmtId="0" fontId="2" fillId="0" borderId="4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Fill="1" applyBorder="1"/>
    <xf numFmtId="0" fontId="3" fillId="2" borderId="0" xfId="0" applyFont="1" applyFill="1" applyAlignme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1" fillId="3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B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670413</xdr:colOff>
      <xdr:row>1</xdr:row>
      <xdr:rowOff>18020</xdr:rowOff>
    </xdr:from>
    <xdr:to>
      <xdr:col>19</xdr:col>
      <xdr:colOff>576628</xdr:colOff>
      <xdr:row>3</xdr:row>
      <xdr:rowOff>182732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1538" y="103745"/>
          <a:ext cx="1449265" cy="545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11</xdr:row>
          <xdr:rowOff>0</xdr:rowOff>
        </xdr:from>
        <xdr:to>
          <xdr:col>16</xdr:col>
          <xdr:colOff>0</xdr:colOff>
          <xdr:row>13</xdr:row>
          <xdr:rowOff>19050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ADVANCEMENT TO CANDIDACY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241788</xdr:colOff>
      <xdr:row>1</xdr:row>
      <xdr:rowOff>27545</xdr:rowOff>
    </xdr:from>
    <xdr:to>
      <xdr:col>17</xdr:col>
      <xdr:colOff>538528</xdr:colOff>
      <xdr:row>3</xdr:row>
      <xdr:rowOff>192257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0388" y="113270"/>
          <a:ext cx="1449265" cy="545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11</xdr:row>
          <xdr:rowOff>0</xdr:rowOff>
        </xdr:from>
        <xdr:to>
          <xdr:col>16</xdr:col>
          <xdr:colOff>0</xdr:colOff>
          <xdr:row>13</xdr:row>
          <xdr:rowOff>19050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ADVANCEMENT TO CANDIDACY</a:t>
              </a:r>
            </a:p>
          </xdr:txBody>
        </xdr:sp>
        <xdr:clientData/>
      </xdr:twoCellAnchor>
    </mc:Choice>
    <mc:Fallback/>
  </mc:AlternateContent>
  <xdr:oneCellAnchor>
    <xdr:from>
      <xdr:col>17</xdr:col>
      <xdr:colOff>847726</xdr:colOff>
      <xdr:row>1</xdr:row>
      <xdr:rowOff>19049</xdr:rowOff>
    </xdr:from>
    <xdr:ext cx="1895474" cy="666751"/>
    <xdr:sp macro="" textlink="">
      <xdr:nvSpPr>
        <xdr:cNvPr id="2" name="TextBox 1"/>
        <xdr:cNvSpPr txBox="1"/>
      </xdr:nvSpPr>
      <xdr:spPr>
        <a:xfrm>
          <a:off x="6038851" y="104774"/>
          <a:ext cx="1895474" cy="666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/>
            <a:t>CSU</a:t>
          </a:r>
          <a:r>
            <a:rPr lang="en-US" sz="900" baseline="0"/>
            <a:t> San Bernardino</a:t>
          </a:r>
        </a:p>
        <a:p>
          <a:r>
            <a:rPr lang="en-US" sz="900" baseline="0"/>
            <a:t>Graduate Studies</a:t>
          </a:r>
        </a:p>
        <a:p>
          <a:r>
            <a:rPr lang="en-US" sz="900" baseline="0"/>
            <a:t>5500 University Parkway</a:t>
          </a:r>
        </a:p>
        <a:p>
          <a:r>
            <a:rPr lang="en-US" sz="900" baseline="0"/>
            <a:t>San Bernardino, CA 92407</a:t>
          </a:r>
          <a:endParaRPr lang="en-US" sz="9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G114"/>
  <sheetViews>
    <sheetView workbookViewId="0">
      <selection activeCell="A17" sqref="A17"/>
    </sheetView>
  </sheetViews>
  <sheetFormatPr defaultRowHeight="15" x14ac:dyDescent="0.25"/>
  <sheetData>
    <row r="1" spans="1:5" x14ac:dyDescent="0.25">
      <c r="A1" t="s">
        <v>11</v>
      </c>
      <c r="B1" t="s">
        <v>18</v>
      </c>
      <c r="C1" t="s">
        <v>31</v>
      </c>
      <c r="E1" t="s">
        <v>73</v>
      </c>
    </row>
    <row r="2" spans="1:5" x14ac:dyDescent="0.25">
      <c r="A2" t="s">
        <v>10</v>
      </c>
      <c r="B2" t="s">
        <v>16</v>
      </c>
      <c r="C2" t="s">
        <v>67</v>
      </c>
      <c r="E2" t="s">
        <v>36</v>
      </c>
    </row>
    <row r="3" spans="1:5" x14ac:dyDescent="0.25">
      <c r="A3" t="s">
        <v>35</v>
      </c>
      <c r="B3" t="s">
        <v>15</v>
      </c>
      <c r="C3" t="s">
        <v>68</v>
      </c>
      <c r="E3" t="s">
        <v>37</v>
      </c>
    </row>
    <row r="4" spans="1:5" x14ac:dyDescent="0.25">
      <c r="B4" t="s">
        <v>14</v>
      </c>
      <c r="C4" t="s">
        <v>69</v>
      </c>
      <c r="E4" t="s">
        <v>38</v>
      </c>
    </row>
    <row r="5" spans="1:5" x14ac:dyDescent="0.25">
      <c r="A5" t="s">
        <v>9</v>
      </c>
      <c r="B5" t="s">
        <v>17</v>
      </c>
      <c r="E5" t="s">
        <v>72</v>
      </c>
    </row>
    <row r="6" spans="1:5" x14ac:dyDescent="0.25">
      <c r="B6" t="s">
        <v>12</v>
      </c>
      <c r="E6" t="s">
        <v>74</v>
      </c>
    </row>
    <row r="7" spans="1:5" x14ac:dyDescent="0.25">
      <c r="B7" t="s">
        <v>8</v>
      </c>
      <c r="E7" t="s">
        <v>75</v>
      </c>
    </row>
    <row r="8" spans="1:5" x14ac:dyDescent="0.25">
      <c r="B8" t="s">
        <v>13</v>
      </c>
      <c r="E8" t="s">
        <v>98</v>
      </c>
    </row>
    <row r="9" spans="1:5" x14ac:dyDescent="0.25">
      <c r="E9" t="s">
        <v>99</v>
      </c>
    </row>
    <row r="10" spans="1:5" x14ac:dyDescent="0.25">
      <c r="B10" t="s">
        <v>25</v>
      </c>
      <c r="E10" t="s">
        <v>100</v>
      </c>
    </row>
    <row r="11" spans="1:5" x14ac:dyDescent="0.25">
      <c r="B11" t="s">
        <v>26</v>
      </c>
      <c r="E11" t="s">
        <v>101</v>
      </c>
    </row>
    <row r="12" spans="1:5" x14ac:dyDescent="0.25">
      <c r="B12" t="s">
        <v>34</v>
      </c>
      <c r="E12" t="s">
        <v>102</v>
      </c>
    </row>
    <row r="13" spans="1:5" x14ac:dyDescent="0.25">
      <c r="E13" t="s">
        <v>77</v>
      </c>
    </row>
    <row r="14" spans="1:5" x14ac:dyDescent="0.25">
      <c r="B14" t="s">
        <v>70</v>
      </c>
    </row>
    <row r="16" spans="1:5" x14ac:dyDescent="0.25">
      <c r="B16" t="s">
        <v>71</v>
      </c>
    </row>
    <row r="19" spans="5:5" x14ac:dyDescent="0.25">
      <c r="E19" t="s">
        <v>103</v>
      </c>
    </row>
    <row r="20" spans="5:5" x14ac:dyDescent="0.25">
      <c r="E20" t="s">
        <v>39</v>
      </c>
    </row>
    <row r="21" spans="5:5" x14ac:dyDescent="0.25">
      <c r="E21" t="s">
        <v>40</v>
      </c>
    </row>
    <row r="22" spans="5:5" x14ac:dyDescent="0.25">
      <c r="E22" t="s">
        <v>41</v>
      </c>
    </row>
    <row r="23" spans="5:5" x14ac:dyDescent="0.25">
      <c r="E23" t="s">
        <v>42</v>
      </c>
    </row>
    <row r="24" spans="5:5" x14ac:dyDescent="0.25">
      <c r="E24" t="s">
        <v>43</v>
      </c>
    </row>
    <row r="30" spans="5:5" x14ac:dyDescent="0.25">
      <c r="E30" t="s">
        <v>104</v>
      </c>
    </row>
    <row r="31" spans="5:5" x14ac:dyDescent="0.25">
      <c r="E31" t="s">
        <v>44</v>
      </c>
    </row>
    <row r="32" spans="5:5" x14ac:dyDescent="0.25">
      <c r="E32" t="s">
        <v>45</v>
      </c>
    </row>
    <row r="33" spans="5:5" x14ac:dyDescent="0.25">
      <c r="E33" t="s">
        <v>46</v>
      </c>
    </row>
    <row r="34" spans="5:5" x14ac:dyDescent="0.25">
      <c r="E34" t="s">
        <v>85</v>
      </c>
    </row>
    <row r="35" spans="5:5" x14ac:dyDescent="0.25">
      <c r="E35" t="s">
        <v>105</v>
      </c>
    </row>
    <row r="36" spans="5:5" x14ac:dyDescent="0.25">
      <c r="E36" t="s">
        <v>78</v>
      </c>
    </row>
    <row r="37" spans="5:5" x14ac:dyDescent="0.25">
      <c r="E37" t="s">
        <v>79</v>
      </c>
    </row>
    <row r="38" spans="5:5" x14ac:dyDescent="0.25">
      <c r="E38" t="s">
        <v>76</v>
      </c>
    </row>
    <row r="39" spans="5:5" x14ac:dyDescent="0.25">
      <c r="E39" t="s">
        <v>106</v>
      </c>
    </row>
    <row r="45" spans="5:5" x14ac:dyDescent="0.25">
      <c r="E45" t="s">
        <v>107</v>
      </c>
    </row>
    <row r="46" spans="5:5" x14ac:dyDescent="0.25">
      <c r="E46" t="s">
        <v>47</v>
      </c>
    </row>
    <row r="47" spans="5:5" x14ac:dyDescent="0.25">
      <c r="E47" t="s">
        <v>48</v>
      </c>
    </row>
    <row r="48" spans="5:5" x14ac:dyDescent="0.25">
      <c r="E48" t="s">
        <v>49</v>
      </c>
    </row>
    <row r="49" spans="5:5" x14ac:dyDescent="0.25">
      <c r="E49" t="s">
        <v>50</v>
      </c>
    </row>
    <row r="50" spans="5:5" x14ac:dyDescent="0.25">
      <c r="E50" t="s">
        <v>64</v>
      </c>
    </row>
    <row r="51" spans="5:5" x14ac:dyDescent="0.25">
      <c r="E51" t="s">
        <v>81</v>
      </c>
    </row>
    <row r="52" spans="5:5" x14ac:dyDescent="0.25">
      <c r="E52" t="s">
        <v>82</v>
      </c>
    </row>
    <row r="53" spans="5:5" x14ac:dyDescent="0.25">
      <c r="E53" t="s">
        <v>83</v>
      </c>
    </row>
    <row r="54" spans="5:5" x14ac:dyDescent="0.25">
      <c r="E54" t="s">
        <v>77</v>
      </c>
    </row>
    <row r="55" spans="5:5" x14ac:dyDescent="0.25">
      <c r="E55" t="s">
        <v>84</v>
      </c>
    </row>
    <row r="56" spans="5:5" x14ac:dyDescent="0.25">
      <c r="E56" t="s">
        <v>85</v>
      </c>
    </row>
    <row r="57" spans="5:5" x14ac:dyDescent="0.25">
      <c r="E57" t="s">
        <v>86</v>
      </c>
    </row>
    <row r="58" spans="5:5" x14ac:dyDescent="0.25">
      <c r="E58" t="s">
        <v>87</v>
      </c>
    </row>
    <row r="59" spans="5:5" x14ac:dyDescent="0.25">
      <c r="E59" t="s">
        <v>88</v>
      </c>
    </row>
    <row r="60" spans="5:5" x14ac:dyDescent="0.25">
      <c r="E60" t="s">
        <v>41</v>
      </c>
    </row>
    <row r="66" spans="5:5" x14ac:dyDescent="0.25">
      <c r="E66" t="s">
        <v>17</v>
      </c>
    </row>
    <row r="67" spans="5:5" x14ac:dyDescent="0.25">
      <c r="E67" t="s">
        <v>53</v>
      </c>
    </row>
    <row r="68" spans="5:5" x14ac:dyDescent="0.25">
      <c r="E68" t="s">
        <v>41</v>
      </c>
    </row>
    <row r="69" spans="5:5" x14ac:dyDescent="0.25">
      <c r="E69" t="s">
        <v>42</v>
      </c>
    </row>
    <row r="70" spans="5:5" x14ac:dyDescent="0.25">
      <c r="E70" t="s">
        <v>54</v>
      </c>
    </row>
    <row r="71" spans="5:5" x14ac:dyDescent="0.25">
      <c r="E71" t="s">
        <v>43</v>
      </c>
    </row>
    <row r="72" spans="5:5" x14ac:dyDescent="0.25">
      <c r="E72" t="s">
        <v>89</v>
      </c>
    </row>
    <row r="73" spans="5:5" x14ac:dyDescent="0.25">
      <c r="E73" t="s">
        <v>91</v>
      </c>
    </row>
    <row r="74" spans="5:5" x14ac:dyDescent="0.25">
      <c r="E74" t="s">
        <v>90</v>
      </c>
    </row>
    <row r="75" spans="5:5" x14ac:dyDescent="0.25">
      <c r="E75" t="s">
        <v>57</v>
      </c>
    </row>
    <row r="82" spans="5:5" x14ac:dyDescent="0.25">
      <c r="E82" t="s">
        <v>108</v>
      </c>
    </row>
    <row r="83" spans="5:5" x14ac:dyDescent="0.25">
      <c r="E83" t="s">
        <v>98</v>
      </c>
    </row>
    <row r="84" spans="5:5" x14ac:dyDescent="0.25">
      <c r="E84" t="s">
        <v>99</v>
      </c>
    </row>
    <row r="85" spans="5:5" x14ac:dyDescent="0.25">
      <c r="E85" t="s">
        <v>100</v>
      </c>
    </row>
    <row r="86" spans="5:5" x14ac:dyDescent="0.25">
      <c r="E86" t="s">
        <v>101</v>
      </c>
    </row>
    <row r="87" spans="5:5" x14ac:dyDescent="0.25">
      <c r="E87" t="s">
        <v>102</v>
      </c>
    </row>
    <row r="88" spans="5:5" x14ac:dyDescent="0.25">
      <c r="E88" t="s">
        <v>92</v>
      </c>
    </row>
    <row r="89" spans="5:5" x14ac:dyDescent="0.25">
      <c r="E89" t="s">
        <v>93</v>
      </c>
    </row>
    <row r="90" spans="5:5" x14ac:dyDescent="0.25">
      <c r="E90" t="s">
        <v>109</v>
      </c>
    </row>
    <row r="91" spans="5:5" x14ac:dyDescent="0.25">
      <c r="E91" t="s">
        <v>94</v>
      </c>
    </row>
    <row r="92" spans="5:5" x14ac:dyDescent="0.25">
      <c r="E92" t="s">
        <v>95</v>
      </c>
    </row>
    <row r="93" spans="5:5" x14ac:dyDescent="0.25">
      <c r="E93" t="s">
        <v>96</v>
      </c>
    </row>
    <row r="94" spans="5:5" x14ac:dyDescent="0.25">
      <c r="E94" t="s">
        <v>110</v>
      </c>
    </row>
    <row r="95" spans="5:5" x14ac:dyDescent="0.25">
      <c r="E95" t="s">
        <v>97</v>
      </c>
    </row>
    <row r="96" spans="5:5" x14ac:dyDescent="0.25">
      <c r="E96" t="s">
        <v>111</v>
      </c>
    </row>
    <row r="102" spans="5:7" x14ac:dyDescent="0.25">
      <c r="E102" t="s">
        <v>112</v>
      </c>
      <c r="G102" t="s">
        <v>13</v>
      </c>
    </row>
    <row r="103" spans="5:7" x14ac:dyDescent="0.25">
      <c r="E103" t="s">
        <v>55</v>
      </c>
      <c r="G103" t="s">
        <v>59</v>
      </c>
    </row>
    <row r="104" spans="5:7" x14ac:dyDescent="0.25">
      <c r="E104" t="s">
        <v>56</v>
      </c>
      <c r="G104" t="s">
        <v>60</v>
      </c>
    </row>
    <row r="105" spans="5:7" x14ac:dyDescent="0.25">
      <c r="E105" t="s">
        <v>57</v>
      </c>
      <c r="G105" t="s">
        <v>61</v>
      </c>
    </row>
    <row r="106" spans="5:7" x14ac:dyDescent="0.25">
      <c r="E106" t="s">
        <v>58</v>
      </c>
      <c r="G106" t="s">
        <v>62</v>
      </c>
    </row>
    <row r="107" spans="5:7" x14ac:dyDescent="0.25">
      <c r="E107" t="s">
        <v>116</v>
      </c>
      <c r="G107" t="s">
        <v>113</v>
      </c>
    </row>
    <row r="108" spans="5:7" x14ac:dyDescent="0.25">
      <c r="E108" t="s">
        <v>117</v>
      </c>
      <c r="G108" t="s">
        <v>114</v>
      </c>
    </row>
    <row r="109" spans="5:7" x14ac:dyDescent="0.25">
      <c r="E109" t="s">
        <v>118</v>
      </c>
      <c r="G109" t="s">
        <v>115</v>
      </c>
    </row>
    <row r="110" spans="5:7" x14ac:dyDescent="0.25">
      <c r="E110" t="s">
        <v>120</v>
      </c>
      <c r="G110" t="s">
        <v>80</v>
      </c>
    </row>
    <row r="111" spans="5:7" x14ac:dyDescent="0.25">
      <c r="E111" t="s">
        <v>119</v>
      </c>
      <c r="G111" t="s">
        <v>95</v>
      </c>
    </row>
    <row r="112" spans="5:7" x14ac:dyDescent="0.25">
      <c r="E112" t="s">
        <v>121</v>
      </c>
      <c r="G112" t="s">
        <v>58</v>
      </c>
    </row>
    <row r="113" spans="5:5" x14ac:dyDescent="0.25">
      <c r="E113" t="s">
        <v>122</v>
      </c>
    </row>
    <row r="114" spans="5:5" x14ac:dyDescent="0.25">
      <c r="E114" t="s">
        <v>123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T76"/>
  <sheetViews>
    <sheetView zoomScaleNormal="100" workbookViewId="0">
      <selection activeCell="G13" sqref="G13:I13"/>
    </sheetView>
  </sheetViews>
  <sheetFormatPr defaultColWidth="9.140625" defaultRowHeight="15" x14ac:dyDescent="0.25"/>
  <cols>
    <col min="1" max="1" width="1.85546875" customWidth="1"/>
    <col min="2" max="2" width="10.140625" bestFit="1" customWidth="1"/>
    <col min="3" max="3" width="0.7109375" customWidth="1"/>
    <col min="4" max="4" width="5.5703125" bestFit="1" customWidth="1"/>
    <col min="5" max="5" width="11.5703125" bestFit="1" customWidth="1"/>
    <col min="6" max="6" width="0.7109375" style="5" customWidth="1"/>
    <col min="7" max="7" width="4.85546875" bestFit="1" customWidth="1"/>
    <col min="8" max="8" width="0.85546875" style="5" customWidth="1"/>
    <col min="9" max="9" width="4.7109375" customWidth="1"/>
    <col min="10" max="10" width="0.7109375" style="5" customWidth="1"/>
    <col min="11" max="11" width="12" customWidth="1"/>
    <col min="12" max="12" width="6.140625" style="5" customWidth="1"/>
    <col min="13" max="13" width="0.7109375" style="5" customWidth="1"/>
    <col min="14" max="14" width="7.28515625" bestFit="1" customWidth="1"/>
    <col min="15" max="15" width="0.7109375" style="5" customWidth="1"/>
    <col min="16" max="16" width="5.5703125" bestFit="1" customWidth="1"/>
    <col min="17" max="17" width="3.7109375" style="5" customWidth="1"/>
    <col min="18" max="18" width="22.28515625" bestFit="1" customWidth="1"/>
    <col min="19" max="19" width="0.85546875" style="5" customWidth="1"/>
    <col min="20" max="20" width="18.28515625" bestFit="1" customWidth="1"/>
  </cols>
  <sheetData>
    <row r="1" spans="1:20" ht="7.35" customHeight="1" x14ac:dyDescent="0.25">
      <c r="R1" s="78"/>
      <c r="S1" s="78"/>
      <c r="T1" s="78"/>
    </row>
    <row r="2" spans="1:20" x14ac:dyDescent="0.25">
      <c r="D2" s="79" t="s">
        <v>146</v>
      </c>
      <c r="E2" s="80"/>
      <c r="F2" s="80"/>
      <c r="G2" s="80"/>
      <c r="H2" s="80"/>
      <c r="I2" s="80"/>
      <c r="J2" s="80"/>
      <c r="K2" s="80"/>
      <c r="L2" s="80"/>
      <c r="M2" s="80"/>
      <c r="N2" s="80"/>
      <c r="R2" s="81"/>
      <c r="S2" s="82"/>
      <c r="T2" s="82"/>
    </row>
    <row r="3" spans="1:20" x14ac:dyDescent="0.25"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R3" s="82"/>
      <c r="S3" s="82"/>
      <c r="T3" s="82"/>
    </row>
    <row r="4" spans="1:20" x14ac:dyDescent="0.25"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R4" s="82"/>
      <c r="S4" s="82"/>
      <c r="T4" s="82"/>
    </row>
    <row r="6" spans="1:20" ht="7.35" customHeight="1" x14ac:dyDescent="0.25"/>
    <row r="7" spans="1:20" x14ac:dyDescent="0.25">
      <c r="A7" s="83" t="s">
        <v>163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</row>
    <row r="8" spans="1:20" ht="7.35" customHeight="1" x14ac:dyDescent="0.25"/>
    <row r="9" spans="1:20" x14ac:dyDescent="0.25">
      <c r="A9" s="24"/>
      <c r="B9" s="76" t="s">
        <v>27</v>
      </c>
      <c r="C9" s="76"/>
      <c r="D9" s="76"/>
      <c r="E9" s="76"/>
      <c r="F9" s="76"/>
      <c r="G9" s="76"/>
      <c r="I9" s="76" t="s">
        <v>28</v>
      </c>
      <c r="J9" s="76"/>
      <c r="K9" s="76"/>
      <c r="L9" s="76"/>
      <c r="M9" s="76"/>
      <c r="N9" s="76"/>
      <c r="O9" s="76"/>
      <c r="P9" s="76"/>
      <c r="R9" s="63" t="s">
        <v>29</v>
      </c>
      <c r="T9" s="63" t="s">
        <v>128</v>
      </c>
    </row>
    <row r="10" spans="1:20" x14ac:dyDescent="0.25">
      <c r="A10" s="25"/>
      <c r="B10" s="75" t="s">
        <v>132</v>
      </c>
      <c r="C10" s="75"/>
      <c r="D10" s="75"/>
      <c r="E10" s="75"/>
      <c r="F10" s="75"/>
      <c r="G10" s="75"/>
      <c r="I10" s="75" t="s">
        <v>33</v>
      </c>
      <c r="J10" s="75"/>
      <c r="K10" s="75"/>
      <c r="L10" s="75"/>
      <c r="M10" s="75"/>
      <c r="N10" s="75"/>
      <c r="O10" s="75"/>
      <c r="P10" s="75"/>
      <c r="R10" s="38" t="s">
        <v>30</v>
      </c>
      <c r="T10" s="45">
        <f>SUM(E21:E37)/SUM(K21:K37)</f>
        <v>4.2857142857142856</v>
      </c>
    </row>
    <row r="11" spans="1:20" ht="7.35" customHeight="1" x14ac:dyDescent="0.25"/>
    <row r="12" spans="1:20" x14ac:dyDescent="0.25">
      <c r="B12" s="63" t="s">
        <v>19</v>
      </c>
      <c r="D12" s="63" t="s">
        <v>7</v>
      </c>
      <c r="G12" s="76" t="s">
        <v>20</v>
      </c>
      <c r="H12" s="76"/>
      <c r="I12" s="76"/>
      <c r="J12" s="63"/>
      <c r="K12" s="63" t="s">
        <v>21</v>
      </c>
      <c r="N12" s="76"/>
      <c r="O12" s="76"/>
      <c r="P12" s="76"/>
      <c r="R12" s="76" t="s">
        <v>164</v>
      </c>
      <c r="S12" s="76"/>
      <c r="T12" s="76"/>
    </row>
    <row r="13" spans="1:20" x14ac:dyDescent="0.25">
      <c r="B13" s="60" t="s">
        <v>31</v>
      </c>
      <c r="D13" s="23">
        <v>3000</v>
      </c>
      <c r="G13" s="75" t="s">
        <v>35</v>
      </c>
      <c r="H13" s="75"/>
      <c r="I13" s="75"/>
      <c r="J13" s="13"/>
      <c r="K13" s="60" t="s">
        <v>14</v>
      </c>
      <c r="P13" s="5"/>
      <c r="R13" s="77">
        <v>42398</v>
      </c>
      <c r="S13" s="77"/>
      <c r="T13" s="77"/>
    </row>
    <row r="14" spans="1:20" ht="6.75" customHeight="1" x14ac:dyDescent="0.25">
      <c r="B14" s="13"/>
      <c r="D14" s="26"/>
      <c r="G14" s="13"/>
      <c r="H14" s="13"/>
      <c r="I14" s="13"/>
      <c r="J14" s="13"/>
      <c r="K14" s="13"/>
      <c r="N14" s="13"/>
      <c r="O14" s="13"/>
      <c r="P14" s="13"/>
    </row>
    <row r="15" spans="1:20" x14ac:dyDescent="0.25">
      <c r="B15" s="69" t="s">
        <v>134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55"/>
      <c r="N15" s="54"/>
      <c r="O15" s="54"/>
      <c r="P15" s="54"/>
      <c r="R15" s="59" t="s">
        <v>135</v>
      </c>
      <c r="S15" s="62"/>
      <c r="T15" s="59" t="s">
        <v>1</v>
      </c>
    </row>
    <row r="16" spans="1:20" ht="7.35" customHeight="1" x14ac:dyDescent="0.25">
      <c r="B16" s="26"/>
      <c r="D16" s="26"/>
      <c r="G16" s="27"/>
      <c r="H16" s="27"/>
      <c r="I16" s="27"/>
      <c r="J16" s="27"/>
      <c r="K16" s="27"/>
      <c r="L16" s="49"/>
      <c r="M16" s="49"/>
      <c r="N16" s="54"/>
      <c r="O16" s="54"/>
      <c r="P16" s="54"/>
      <c r="R16" s="26"/>
      <c r="T16" s="26"/>
    </row>
    <row r="17" spans="1:20" s="28" customFormat="1" x14ac:dyDescent="0.25">
      <c r="B17" s="73" t="s">
        <v>136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56"/>
      <c r="N17" s="54"/>
      <c r="O17" s="54"/>
      <c r="P17" s="54"/>
      <c r="Q17" s="29"/>
      <c r="R17" s="58" t="s">
        <v>143</v>
      </c>
      <c r="S17" s="29"/>
      <c r="T17" s="58" t="s">
        <v>140</v>
      </c>
    </row>
    <row r="18" spans="1:20" ht="7.5" customHeight="1" thickBot="1" x14ac:dyDescent="0.3"/>
    <row r="19" spans="1:20" s="5" customFormat="1" ht="15.75" thickTop="1" x14ac:dyDescent="0.25">
      <c r="A19" s="20" t="s">
        <v>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s="64" customFormat="1" x14ac:dyDescent="0.25">
      <c r="B20" s="17" t="s">
        <v>0</v>
      </c>
      <c r="C20" s="13"/>
      <c r="D20" s="17" t="s">
        <v>1</v>
      </c>
      <c r="E20" s="60" t="s">
        <v>6</v>
      </c>
      <c r="F20" s="13"/>
      <c r="G20" s="17" t="s">
        <v>2</v>
      </c>
      <c r="H20" s="13"/>
      <c r="I20" s="17" t="s">
        <v>3</v>
      </c>
      <c r="J20" s="13"/>
      <c r="K20" s="27"/>
      <c r="L20" s="13"/>
      <c r="M20" s="13"/>
      <c r="N20" s="17" t="s">
        <v>125</v>
      </c>
      <c r="O20" s="13"/>
      <c r="P20" s="17" t="s">
        <v>7</v>
      </c>
      <c r="Q20" s="13"/>
      <c r="R20" s="17" t="s">
        <v>124</v>
      </c>
      <c r="S20" s="13"/>
      <c r="T20" s="18" t="s">
        <v>66</v>
      </c>
    </row>
    <row r="21" spans="1:20" x14ac:dyDescent="0.25">
      <c r="B21" s="1" t="s">
        <v>147</v>
      </c>
      <c r="C21" s="5"/>
      <c r="D21" s="14" t="s">
        <v>129</v>
      </c>
      <c r="E21" s="1">
        <f>IF(G21=4,IF(D21="A",16,IF(D21="A-",14.8,IF(D21="B+",13.2,IF(D21="B",12,IF(D21="B-",10.8,IF(D21="C+",9.2,IF(D21="C",8,IF(D21="C-",6.8,IF(D21="D+",5.2,IF(D21="D",4,IF(D21="D-",2.8,IF(D21="F",0,0)))))))))))),IF(D21="A",8,IF(D21="A-",7.4,IF(D21="B+",6.6,IF(D21="B",6,IF(D21="B-",5.4,IF(D21="C+",4.6,IF(D21="C",4,IF(D21="C-",3.4,IF(D21="D+",4.6,IF(D21="D",2,IF(D21="D-",1.4,IF(D21="F",0,0)))))))))))))</f>
        <v>16</v>
      </c>
      <c r="G21" s="1">
        <v>4</v>
      </c>
      <c r="I21" s="2">
        <f>IF(G21=4,E21/4,E21/2)</f>
        <v>4</v>
      </c>
      <c r="K21" s="6">
        <f>IF(E21&gt;0,1*G21,0)</f>
        <v>4</v>
      </c>
      <c r="L21" s="6"/>
      <c r="N21" s="1"/>
      <c r="P21" s="1"/>
      <c r="R21" s="3"/>
      <c r="S21" s="7"/>
      <c r="T21" s="3"/>
    </row>
    <row r="22" spans="1:20" ht="21" customHeight="1" x14ac:dyDescent="0.25">
      <c r="B22" s="1" t="s">
        <v>148</v>
      </c>
      <c r="C22" s="5"/>
      <c r="D22" s="14" t="s">
        <v>129</v>
      </c>
      <c r="E22" s="1">
        <f t="shared" ref="E22:E32" si="0">IF(G22=4,IF(D22="A",16,IF(D22="A-",14.8,IF(D22="B+",13.2,IF(D22="B",12,IF(D22="B-",10.8,IF(D22="C+",9.2,IF(D22="C",8,IF(D22="C-",6.8,IF(D22="D+",5.2,IF(D22="D",4,IF(D22="D-",2.8,IF(D22="F",0,0)))))))))))),IF(D22="A",8,IF(D22="A-",7.4,IF(D22="B+",6.6,IF(D22="B",6,IF(D22="B-",5.4,IF(D22="C+",4.6,IF(D22="C",4,IF(D22="C-",3.4,IF(D22="D+",4.6,IF(D22="D",2,IF(D22="D-",1.4,IF(D22="F",0,0)))))))))))))</f>
        <v>16</v>
      </c>
      <c r="G22" s="1">
        <v>4</v>
      </c>
      <c r="I22" s="2">
        <f t="shared" ref="I22:I32" si="1">IF(G22=4,E22/4,E22/2)</f>
        <v>4</v>
      </c>
      <c r="K22" s="6">
        <f t="shared" ref="K22:K38" si="2">IF(E22&gt;0,1*G22,0)</f>
        <v>4</v>
      </c>
      <c r="L22" s="6"/>
      <c r="N22" s="1"/>
      <c r="P22" s="1"/>
      <c r="R22" s="46" t="s">
        <v>126</v>
      </c>
      <c r="S22" s="11"/>
      <c r="T22" s="3"/>
    </row>
    <row r="23" spans="1:20" x14ac:dyDescent="0.25">
      <c r="B23" s="1" t="s">
        <v>150</v>
      </c>
      <c r="C23" s="5"/>
      <c r="D23" s="14" t="s">
        <v>129</v>
      </c>
      <c r="E23" s="1">
        <f t="shared" si="0"/>
        <v>16</v>
      </c>
      <c r="G23" s="1">
        <v>4</v>
      </c>
      <c r="I23" s="2">
        <f t="shared" si="1"/>
        <v>4</v>
      </c>
      <c r="K23" s="6">
        <f t="shared" si="2"/>
        <v>4</v>
      </c>
      <c r="L23" s="6"/>
      <c r="N23" s="1"/>
      <c r="P23" s="1"/>
      <c r="R23" s="3"/>
      <c r="S23" s="7"/>
      <c r="T23" s="3"/>
    </row>
    <row r="24" spans="1:20" x14ac:dyDescent="0.25">
      <c r="B24" s="1" t="s">
        <v>149</v>
      </c>
      <c r="C24" s="5"/>
      <c r="D24" s="14" t="s">
        <v>129</v>
      </c>
      <c r="E24" s="1">
        <f t="shared" si="0"/>
        <v>16</v>
      </c>
      <c r="G24" s="1">
        <v>4</v>
      </c>
      <c r="I24" s="2">
        <f t="shared" si="1"/>
        <v>4</v>
      </c>
      <c r="K24" s="6">
        <f t="shared" si="2"/>
        <v>4</v>
      </c>
      <c r="L24" s="6"/>
      <c r="N24" s="1"/>
      <c r="P24" s="16"/>
      <c r="R24" s="3"/>
      <c r="S24" s="7"/>
      <c r="T24" s="3"/>
    </row>
    <row r="25" spans="1:20" x14ac:dyDescent="0.25">
      <c r="B25" s="1" t="s">
        <v>151</v>
      </c>
      <c r="C25" s="5"/>
      <c r="D25" s="14" t="s">
        <v>129</v>
      </c>
      <c r="E25" s="1">
        <f t="shared" si="0"/>
        <v>16</v>
      </c>
      <c r="G25" s="1">
        <v>4</v>
      </c>
      <c r="I25" s="2">
        <f t="shared" si="1"/>
        <v>4</v>
      </c>
      <c r="K25" s="6">
        <f t="shared" si="2"/>
        <v>4</v>
      </c>
      <c r="L25" s="6"/>
      <c r="N25" s="1"/>
      <c r="P25" s="1"/>
      <c r="R25" s="3"/>
      <c r="S25" s="7"/>
      <c r="T25" s="3"/>
    </row>
    <row r="26" spans="1:20" x14ac:dyDescent="0.25">
      <c r="B26" s="1" t="s">
        <v>152</v>
      </c>
      <c r="C26" s="5"/>
      <c r="D26" s="14" t="s">
        <v>129</v>
      </c>
      <c r="E26" s="1">
        <f t="shared" si="0"/>
        <v>16</v>
      </c>
      <c r="G26" s="1">
        <v>4</v>
      </c>
      <c r="I26" s="2">
        <f t="shared" si="1"/>
        <v>4</v>
      </c>
      <c r="K26" s="6">
        <f t="shared" si="2"/>
        <v>4</v>
      </c>
      <c r="L26" s="6"/>
      <c r="N26" s="1"/>
      <c r="P26" s="1"/>
      <c r="R26" s="3"/>
      <c r="S26" s="7"/>
      <c r="T26" s="3"/>
    </row>
    <row r="27" spans="1:20" x14ac:dyDescent="0.25">
      <c r="B27" s="1" t="s">
        <v>153</v>
      </c>
      <c r="C27" s="5"/>
      <c r="D27" s="14" t="s">
        <v>129</v>
      </c>
      <c r="E27" s="1">
        <f t="shared" si="0"/>
        <v>16</v>
      </c>
      <c r="G27" s="1">
        <v>4</v>
      </c>
      <c r="I27" s="2">
        <f t="shared" si="1"/>
        <v>4</v>
      </c>
      <c r="K27" s="6">
        <f t="shared" si="2"/>
        <v>4</v>
      </c>
      <c r="L27" s="6"/>
      <c r="N27" s="1"/>
      <c r="P27" s="1"/>
      <c r="R27" s="3"/>
      <c r="S27" s="7"/>
      <c r="T27" s="3"/>
    </row>
    <row r="28" spans="1:20" x14ac:dyDescent="0.25">
      <c r="B28" s="8" t="s">
        <v>154</v>
      </c>
      <c r="C28" s="5"/>
      <c r="D28" s="15" t="s">
        <v>129</v>
      </c>
      <c r="E28" s="8">
        <f t="shared" si="0"/>
        <v>16</v>
      </c>
      <c r="G28" s="8">
        <v>4</v>
      </c>
      <c r="I28" s="9">
        <f t="shared" si="1"/>
        <v>4</v>
      </c>
      <c r="K28" s="6">
        <f t="shared" si="2"/>
        <v>4</v>
      </c>
      <c r="L28" s="6"/>
      <c r="N28" s="1"/>
      <c r="P28" s="1"/>
      <c r="R28" s="10"/>
      <c r="S28" s="7"/>
      <c r="T28" s="10"/>
    </row>
    <row r="29" spans="1:20" x14ac:dyDescent="0.25">
      <c r="B29" s="1" t="s">
        <v>155</v>
      </c>
      <c r="C29" s="5"/>
      <c r="D29" s="14" t="s">
        <v>129</v>
      </c>
      <c r="E29" s="1">
        <f t="shared" si="0"/>
        <v>16</v>
      </c>
      <c r="G29" s="1">
        <v>4</v>
      </c>
      <c r="I29" s="2">
        <f t="shared" si="1"/>
        <v>4</v>
      </c>
      <c r="K29" s="6">
        <f t="shared" si="2"/>
        <v>4</v>
      </c>
      <c r="L29" s="6"/>
      <c r="N29" s="1"/>
      <c r="P29" s="1"/>
      <c r="R29" s="3"/>
      <c r="S29" s="7"/>
      <c r="T29" s="3"/>
    </row>
    <row r="30" spans="1:20" ht="21" customHeight="1" x14ac:dyDescent="0.25">
      <c r="B30" s="1" t="s">
        <v>156</v>
      </c>
      <c r="C30" s="5"/>
      <c r="D30" s="14" t="s">
        <v>129</v>
      </c>
      <c r="E30" s="1">
        <f t="shared" si="0"/>
        <v>16</v>
      </c>
      <c r="G30" s="1">
        <v>4</v>
      </c>
      <c r="I30" s="2">
        <f t="shared" si="1"/>
        <v>4</v>
      </c>
      <c r="K30" s="6">
        <f t="shared" si="2"/>
        <v>4</v>
      </c>
      <c r="L30" s="6"/>
      <c r="N30" s="1"/>
      <c r="P30" s="1"/>
      <c r="R30" s="46" t="s">
        <v>127</v>
      </c>
      <c r="S30" s="11"/>
      <c r="T30" s="3"/>
    </row>
    <row r="31" spans="1:20" x14ac:dyDescent="0.25">
      <c r="B31" s="8" t="s">
        <v>157</v>
      </c>
      <c r="C31" s="5"/>
      <c r="D31" s="15" t="s">
        <v>129</v>
      </c>
      <c r="E31" s="5">
        <f t="shared" si="0"/>
        <v>8</v>
      </c>
      <c r="G31" s="8">
        <v>0</v>
      </c>
      <c r="I31" s="9">
        <f t="shared" si="1"/>
        <v>4</v>
      </c>
      <c r="K31" s="6">
        <f t="shared" si="2"/>
        <v>0</v>
      </c>
      <c r="L31" s="6"/>
      <c r="N31" s="1"/>
      <c r="P31" s="8"/>
      <c r="R31" s="19" t="s">
        <v>5</v>
      </c>
      <c r="S31" s="11"/>
      <c r="T31" s="10"/>
    </row>
    <row r="32" spans="1:20" x14ac:dyDescent="0.25">
      <c r="B32" s="8" t="s">
        <v>158</v>
      </c>
      <c r="C32" s="5"/>
      <c r="D32" s="15" t="s">
        <v>129</v>
      </c>
      <c r="E32" s="5">
        <f t="shared" si="0"/>
        <v>8</v>
      </c>
      <c r="G32" s="8">
        <v>0</v>
      </c>
      <c r="I32" s="9">
        <f t="shared" si="1"/>
        <v>4</v>
      </c>
      <c r="K32" s="6">
        <f t="shared" si="2"/>
        <v>0</v>
      </c>
      <c r="L32" s="6"/>
      <c r="N32" s="1"/>
      <c r="P32" s="8"/>
      <c r="R32" s="19" t="s">
        <v>65</v>
      </c>
      <c r="S32" s="11"/>
      <c r="T32" s="10"/>
    </row>
    <row r="33" spans="1:20" s="5" customFormat="1" x14ac:dyDescent="0.25">
      <c r="D33" s="30"/>
      <c r="I33" s="6"/>
      <c r="K33" s="6"/>
      <c r="L33" s="6"/>
      <c r="R33" s="11"/>
      <c r="S33" s="11"/>
      <c r="T33" s="7"/>
    </row>
    <row r="34" spans="1:20" x14ac:dyDescent="0.25">
      <c r="B34" s="1" t="s">
        <v>159</v>
      </c>
      <c r="C34" s="5"/>
      <c r="D34" s="14" t="s">
        <v>129</v>
      </c>
      <c r="E34" s="5">
        <f>IF(G34=4,IF(D34="A",16,IF(D34="A-",14.8,IF(D34="B+",13.2,IF(D34="B",12,IF(D34="B-",10.8,IF(D34="C+",9.2,IF(D34="C",8,IF(D34="C-",6.8,IF(D34="D+",5.2,IF(D34="D",4,IF(D34="D-",2.8,IF(D34="F",0,0)))))))))))),IF(D34="A",8,IF(D34="A-",7.4,IF(D34="B+",6.6,IF(D34="B",6,IF(D34="B-",5.4,IF(D34="C+",4.6,IF(D34="C",4,IF(D34="C-",3.4,IF(D34="D+",4.6,IF(D34="D",2,IF(D34="D-",1.4,IF(D34="F",0,0)))))))))))))</f>
        <v>16</v>
      </c>
      <c r="G34" s="1">
        <v>4</v>
      </c>
      <c r="I34" s="2">
        <f>IF(G34=4,E34/4,E34/2)</f>
        <v>4</v>
      </c>
      <c r="K34" s="6">
        <f t="shared" si="2"/>
        <v>4</v>
      </c>
      <c r="L34" s="6"/>
      <c r="N34" s="1"/>
      <c r="P34" s="1"/>
      <c r="R34" s="4" t="s">
        <v>63</v>
      </c>
      <c r="S34" s="11"/>
      <c r="T34" s="3"/>
    </row>
    <row r="35" spans="1:20" x14ac:dyDescent="0.25">
      <c r="B35" s="8" t="s">
        <v>160</v>
      </c>
      <c r="C35" s="5"/>
      <c r="D35" s="15" t="s">
        <v>129</v>
      </c>
      <c r="E35" s="5">
        <f>IF(G35=4,IF(D35="A",16,IF(D35="A-",14.8,IF(D35="B+",13.2,IF(D35="B",12,IF(D35="B-",10.8,IF(D35="C+",9.2,IF(D35="C",8,IF(D35="C-",6.8,IF(D35="D+",5.2,IF(D35="D",4,IF(D35="D-",2.8,IF(D35="F",0,0)))))))))))),IF(D35="A",8,IF(D35="A-",7.4,IF(D35="B+",6.6,IF(D35="B",6,IF(D35="B-",5.4,IF(D35="C+",4.6,IF(D35="C",4,IF(D35="C-",3.4,IF(D35="D+",4.6,IF(D35="D",2,IF(D35="D-",1.4,IF(D35="F",0,0)))))))))))))</f>
        <v>16</v>
      </c>
      <c r="G35" s="8">
        <v>4</v>
      </c>
      <c r="I35" s="9">
        <f>IF(G35=4,E35/4,E35/2)</f>
        <v>4</v>
      </c>
      <c r="K35" s="6">
        <f t="shared" si="2"/>
        <v>4</v>
      </c>
      <c r="L35" s="6"/>
      <c r="N35" s="1"/>
      <c r="P35" s="8"/>
      <c r="R35" s="19" t="s">
        <v>51</v>
      </c>
      <c r="S35" s="11"/>
      <c r="T35" s="10"/>
    </row>
    <row r="36" spans="1:20" x14ac:dyDescent="0.25">
      <c r="B36" s="8" t="s">
        <v>161</v>
      </c>
      <c r="C36" s="5"/>
      <c r="D36" s="15" t="s">
        <v>129</v>
      </c>
      <c r="E36" s="5">
        <f>IF(G36=4,IF(D36="A",16,IF(D36="A-",14.8,IF(D36="B+",13.2,IF(D36="B",12,IF(D36="B-",10.8,IF(D36="C+",9.2,IF(D36="C",8,IF(D36="C-",6.8,IF(D36="D+",5.2,IF(D36="D",4,IF(D36="D-",2.8,IF(D36="F",0,0)))))))))))),IF(D36="A",8,IF(D36="A-",7.4,IF(D36="B+",6.6,IF(D36="B",6,IF(D36="B-",5.4,IF(D36="C+",4.6,IF(D36="C",4,IF(D36="C-",3.4,IF(D36="D+",4.6,IF(D36="D",2,IF(D36="D-",1.4,IF(D36="F",0,0)))))))))))))</f>
        <v>16</v>
      </c>
      <c r="G36" s="8">
        <v>4</v>
      </c>
      <c r="I36" s="9">
        <f>IF(G36=4,E36/4,E36/2)</f>
        <v>4</v>
      </c>
      <c r="K36" s="6">
        <f t="shared" si="2"/>
        <v>4</v>
      </c>
      <c r="L36" s="6"/>
      <c r="N36" s="1"/>
      <c r="P36" s="8"/>
      <c r="R36" s="19" t="s">
        <v>51</v>
      </c>
      <c r="S36" s="11"/>
      <c r="T36" s="10"/>
    </row>
    <row r="37" spans="1:20" x14ac:dyDescent="0.25">
      <c r="B37" s="8" t="s">
        <v>162</v>
      </c>
      <c r="C37" s="5"/>
      <c r="D37" s="15" t="s">
        <v>129</v>
      </c>
      <c r="E37" s="5">
        <f>IF(G37=4,IF(D37="A",16,IF(D37="A-",14.8,IF(D37="B+",13.2,IF(D37="B",12,IF(D37="B-",10.8,IF(D37="C+",9.2,IF(D37="C",8,IF(D37="C-",6.8,IF(D37="D+",5.2,IF(D37="D",4,IF(D37="D-",2.8,IF(D37="F",0,0)))))))))))),IF(D37="A",8,IF(D37="A-",7.4,IF(D37="B+",6.6,IF(D37="B",6,IF(D37="B-",5.4,IF(D37="C+",4.6,IF(D37="C",4,IF(D37="C-",3.4,IF(D37="D+",4.6,IF(D37="D",2,IF(D37="D-",1.4,IF(D37="F",0,0)))))))))))))</f>
        <v>16</v>
      </c>
      <c r="G37" s="8">
        <v>4</v>
      </c>
      <c r="I37" s="9">
        <f>IF(G37=4,E37/4,E37/2)</f>
        <v>4</v>
      </c>
      <c r="K37" s="6">
        <f t="shared" si="2"/>
        <v>4</v>
      </c>
      <c r="L37" s="6"/>
      <c r="N37" s="1"/>
      <c r="P37" s="8"/>
      <c r="R37" s="19" t="s">
        <v>51</v>
      </c>
      <c r="S37" s="11"/>
      <c r="T37" s="10"/>
    </row>
    <row r="38" spans="1:20" ht="34.5" x14ac:dyDescent="0.25">
      <c r="B38" s="8" t="s">
        <v>32</v>
      </c>
      <c r="C38" s="5"/>
      <c r="D38" s="15"/>
      <c r="E38" s="5">
        <f>IF(G38=4,IF(D38="A",16,IF(D38="A-",14.8,IF(D38="B+",13.2,IF(D38="B",12,IF(D38="B-",10.8,IF(D38="C+",9.2,IF(D38="C",8,IF(D38="C-",6.8,IF(D38="D+",5.2,IF(D38="D",4,IF(D38="D-",2.8,IF(D38="F",0,0)))))))))))),IF(D38="A",8,IF(D38="A-",7.4,IF(D38="B+",6.6,IF(D38="B",6,IF(D38="B-",5.4,IF(D38="C+",4.6,IF(D38="C",4,IF(D38="C-",3.4,IF(D38="D+",4.6,IF(D38="D",2,IF(D38="D-",1.4,IF(D38="F",0,0)))))))))))))</f>
        <v>0</v>
      </c>
      <c r="G38" s="8">
        <v>4</v>
      </c>
      <c r="I38" s="9">
        <f>IF(G38=4,E38/4,E38/2)</f>
        <v>0</v>
      </c>
      <c r="K38" s="6">
        <f t="shared" si="2"/>
        <v>0</v>
      </c>
      <c r="L38" s="6"/>
      <c r="N38" s="1"/>
      <c r="P38" s="8"/>
      <c r="R38" s="39" t="s">
        <v>52</v>
      </c>
      <c r="S38" s="11"/>
      <c r="T38" s="10"/>
    </row>
    <row r="39" spans="1:20" ht="7.5" customHeight="1" thickBot="1" x14ac:dyDescent="0.3">
      <c r="A39" s="31"/>
      <c r="B39" s="31"/>
      <c r="C39" s="31"/>
      <c r="D39" s="40"/>
      <c r="E39" s="31"/>
      <c r="F39" s="31"/>
      <c r="G39" s="31"/>
      <c r="H39" s="31"/>
      <c r="I39" s="32"/>
      <c r="J39" s="31"/>
      <c r="K39" s="32"/>
      <c r="L39" s="32"/>
      <c r="M39" s="31"/>
      <c r="N39" s="31"/>
      <c r="O39" s="31"/>
      <c r="P39" s="31"/>
      <c r="Q39" s="31"/>
      <c r="R39" s="42"/>
      <c r="S39" s="33"/>
      <c r="T39" s="41"/>
    </row>
    <row r="40" spans="1:20" ht="7.35" customHeight="1" thickTop="1" x14ac:dyDescent="0.25"/>
    <row r="42" spans="1:20" x14ac:dyDescent="0.25">
      <c r="D42" s="34"/>
    </row>
    <row r="43" spans="1:20" x14ac:dyDescent="0.25">
      <c r="A43" s="72"/>
      <c r="B43" s="72"/>
      <c r="C43" s="72"/>
      <c r="D43" s="72"/>
      <c r="E43" s="72"/>
      <c r="F43" s="72"/>
      <c r="G43" s="72"/>
      <c r="H43" s="72"/>
      <c r="I43" s="72"/>
      <c r="J43" s="62"/>
      <c r="K43" s="62"/>
      <c r="N43" s="5"/>
      <c r="Q43" s="74"/>
      <c r="R43" s="74"/>
      <c r="S43" s="7"/>
      <c r="T43" s="1"/>
    </row>
    <row r="44" spans="1:20" x14ac:dyDescent="0.25">
      <c r="A44" s="70" t="s">
        <v>22</v>
      </c>
      <c r="B44" s="70"/>
      <c r="C44" s="70"/>
      <c r="D44" s="70"/>
      <c r="E44" s="70"/>
      <c r="F44" s="70"/>
      <c r="G44" s="70"/>
      <c r="H44" s="70"/>
      <c r="I44" s="70"/>
      <c r="J44" s="61"/>
      <c r="K44" s="71" t="s">
        <v>23</v>
      </c>
      <c r="L44" s="71"/>
      <c r="M44" s="22"/>
      <c r="N44" s="22"/>
      <c r="P44" s="71" t="s">
        <v>131</v>
      </c>
      <c r="Q44" s="71"/>
      <c r="R44" s="71"/>
      <c r="S44" s="22"/>
      <c r="T44" s="61" t="s">
        <v>23</v>
      </c>
    </row>
    <row r="47" spans="1:20" s="5" customFormat="1" x14ac:dyDescent="0.25">
      <c r="A47" s="72"/>
      <c r="B47" s="72"/>
      <c r="C47" s="72"/>
      <c r="D47" s="72"/>
      <c r="E47" s="72"/>
      <c r="F47" s="72"/>
      <c r="G47" s="72"/>
      <c r="H47" s="72"/>
      <c r="I47" s="72"/>
      <c r="J47" s="62"/>
      <c r="K47" s="62"/>
      <c r="N47"/>
      <c r="P47"/>
      <c r="R47"/>
      <c r="T47"/>
    </row>
    <row r="48" spans="1:20" s="5" customFormat="1" x14ac:dyDescent="0.25">
      <c r="A48" s="70" t="s">
        <v>24</v>
      </c>
      <c r="B48" s="70"/>
      <c r="C48" s="70"/>
      <c r="D48" s="70"/>
      <c r="E48" s="70"/>
      <c r="F48" s="70"/>
      <c r="G48" s="70"/>
      <c r="H48" s="70"/>
      <c r="I48" s="70"/>
      <c r="J48" s="61"/>
      <c r="K48" s="71" t="s">
        <v>23</v>
      </c>
      <c r="L48" s="71"/>
      <c r="N48"/>
      <c r="P48"/>
      <c r="R48"/>
      <c r="T48"/>
    </row>
    <row r="70" spans="2:20" x14ac:dyDescent="0.25">
      <c r="B70" s="69" t="s">
        <v>134</v>
      </c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R70" s="59" t="s">
        <v>135</v>
      </c>
      <c r="S70" s="62"/>
      <c r="T70" s="59" t="s">
        <v>1</v>
      </c>
    </row>
    <row r="71" spans="2:20" x14ac:dyDescent="0.25">
      <c r="B71" s="50" t="s">
        <v>136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R71" s="59"/>
      <c r="S71" s="62"/>
      <c r="T71" s="48" t="s">
        <v>129</v>
      </c>
    </row>
    <row r="72" spans="2:20" x14ac:dyDescent="0.25">
      <c r="B72" s="50" t="s">
        <v>137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R72" s="59"/>
      <c r="S72" s="62"/>
      <c r="T72" s="48" t="s">
        <v>139</v>
      </c>
    </row>
    <row r="73" spans="2:20" x14ac:dyDescent="0.25">
      <c r="B73" s="50" t="s">
        <v>142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R73" s="59"/>
      <c r="S73" s="62"/>
      <c r="T73" s="48" t="s">
        <v>140</v>
      </c>
    </row>
    <row r="74" spans="2:20" x14ac:dyDescent="0.25">
      <c r="B74" s="50" t="s">
        <v>138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R74" s="59"/>
      <c r="S74" s="62"/>
      <c r="T74" s="48" t="s">
        <v>130</v>
      </c>
    </row>
    <row r="75" spans="2:20" x14ac:dyDescent="0.25"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R75" s="59"/>
      <c r="S75" s="62"/>
      <c r="T75" s="48" t="s">
        <v>141</v>
      </c>
    </row>
    <row r="76" spans="2:20" x14ac:dyDescent="0.25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R76" s="59"/>
      <c r="S76" s="62"/>
      <c r="T76" s="48" t="s">
        <v>133</v>
      </c>
    </row>
  </sheetData>
  <dataConsolidate/>
  <mergeCells count="25">
    <mergeCell ref="R1:T1"/>
    <mergeCell ref="D2:N4"/>
    <mergeCell ref="R2:T4"/>
    <mergeCell ref="A7:T7"/>
    <mergeCell ref="B9:G9"/>
    <mergeCell ref="I9:P9"/>
    <mergeCell ref="B15:L15"/>
    <mergeCell ref="B17:L17"/>
    <mergeCell ref="A43:I43"/>
    <mergeCell ref="Q43:R43"/>
    <mergeCell ref="B10:G10"/>
    <mergeCell ref="I10:P10"/>
    <mergeCell ref="G12:I12"/>
    <mergeCell ref="N12:P12"/>
    <mergeCell ref="R12:T12"/>
    <mergeCell ref="G13:I13"/>
    <mergeCell ref="R13:T13"/>
    <mergeCell ref="B70:P70"/>
    <mergeCell ref="B76:P76"/>
    <mergeCell ref="A44:I44"/>
    <mergeCell ref="K44:L44"/>
    <mergeCell ref="P44:R44"/>
    <mergeCell ref="A47:I47"/>
    <mergeCell ref="A48:I48"/>
    <mergeCell ref="K48:L48"/>
  </mergeCells>
  <dataValidations count="2">
    <dataValidation type="list" allowBlank="1" showInputMessage="1" showErrorMessage="1" sqref="B17:M17">
      <formula1>$B$71:$B$75</formula1>
    </dataValidation>
    <dataValidation type="list" allowBlank="1" showInputMessage="1" showErrorMessage="1" sqref="T17">
      <formula1>$T$71:$T$76</formula1>
    </dataValidation>
  </dataValidations>
  <pageMargins left="0.5" right="0.5" top="0.75" bottom="0.75" header="0.3" footer="0.3"/>
  <pageSetup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11</xdr:col>
                    <xdr:colOff>152400</xdr:colOff>
                    <xdr:row>11</xdr:row>
                    <xdr:rowOff>0</xdr:rowOff>
                  </from>
                  <to>
                    <xdr:col>16</xdr:col>
                    <xdr:colOff>0</xdr:colOff>
                    <xdr:row>13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'Drop-Down Menus'!$C$1:$C$4</xm:f>
          </x14:formula1>
          <xm:sqref>N21:N32 N34:N38</xm:sqref>
        </x14:dataValidation>
        <x14:dataValidation type="list" showInputMessage="1" showErrorMessage="1" prompt="Please select from drop-down menu.">
          <x14:formula1>
            <xm:f>'Drop-Down Menus'!$B$1:$B$12</xm:f>
          </x14:formula1>
          <xm:sqref>K13 N14:P14</xm:sqref>
        </x14:dataValidation>
        <x14:dataValidation type="list" showInputMessage="1" showErrorMessage="1" prompt="Please select from drop-down menu.">
          <x14:formula1>
            <xm:f>'Drop-Down Menus'!$A$1:$A$5</xm:f>
          </x14:formula1>
          <xm:sqref>G13:J14 K14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T78"/>
  <sheetViews>
    <sheetView tabSelected="1" zoomScaleNormal="100" workbookViewId="0"/>
  </sheetViews>
  <sheetFormatPr defaultColWidth="9.140625" defaultRowHeight="15" x14ac:dyDescent="0.25"/>
  <cols>
    <col min="1" max="1" width="3.7109375" customWidth="1"/>
    <col min="2" max="2" width="10.140625" bestFit="1" customWidth="1"/>
    <col min="3" max="3" width="0.7109375" customWidth="1"/>
    <col min="4" max="4" width="5.5703125" bestFit="1" customWidth="1"/>
    <col min="5" max="5" width="11.5703125" bestFit="1" customWidth="1"/>
    <col min="6" max="6" width="0.7109375" style="5" customWidth="1"/>
    <col min="7" max="7" width="4.85546875" bestFit="1" customWidth="1"/>
    <col min="8" max="8" width="0.85546875" style="5" customWidth="1"/>
    <col min="9" max="9" width="4.7109375" customWidth="1"/>
    <col min="10" max="10" width="0.7109375" style="5" customWidth="1"/>
    <col min="11" max="11" width="12" customWidth="1"/>
    <col min="12" max="12" width="6.140625" style="5" customWidth="1"/>
    <col min="13" max="13" width="0.7109375" style="5" customWidth="1"/>
    <col min="14" max="14" width="7.28515625" bestFit="1" customWidth="1"/>
    <col min="15" max="15" width="0.7109375" style="5" customWidth="1"/>
    <col min="16" max="16" width="5.5703125" bestFit="1" customWidth="1"/>
    <col min="17" max="17" width="3.7109375" style="5" customWidth="1"/>
    <col min="18" max="18" width="22.28515625" bestFit="1" customWidth="1"/>
    <col min="19" max="19" width="0.85546875" style="5" customWidth="1"/>
    <col min="20" max="20" width="18.28515625" bestFit="1" customWidth="1"/>
  </cols>
  <sheetData>
    <row r="1" spans="1:20" ht="7.35" customHeight="1" x14ac:dyDescent="0.25">
      <c r="R1" s="78"/>
      <c r="S1" s="78"/>
      <c r="T1" s="78"/>
    </row>
    <row r="2" spans="1:20" x14ac:dyDescent="0.25">
      <c r="D2" s="79" t="s">
        <v>168</v>
      </c>
      <c r="E2" s="80"/>
      <c r="F2" s="80"/>
      <c r="G2" s="80"/>
      <c r="H2" s="80"/>
      <c r="I2" s="80"/>
      <c r="J2" s="80"/>
      <c r="K2" s="80"/>
      <c r="L2" s="80"/>
      <c r="M2" s="80"/>
      <c r="N2" s="80"/>
      <c r="R2" s="81"/>
      <c r="S2" s="82"/>
      <c r="T2" s="82"/>
    </row>
    <row r="3" spans="1:20" x14ac:dyDescent="0.25"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R3" s="82"/>
      <c r="S3" s="82"/>
      <c r="T3" s="82"/>
    </row>
    <row r="4" spans="1:20" ht="22.5" customHeight="1" x14ac:dyDescent="0.25"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R4" s="82"/>
      <c r="S4" s="82"/>
      <c r="T4" s="82"/>
    </row>
    <row r="6" spans="1:20" ht="7.35" customHeight="1" x14ac:dyDescent="0.25"/>
    <row r="7" spans="1:20" x14ac:dyDescent="0.25">
      <c r="A7" s="83" t="s">
        <v>177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</row>
    <row r="8" spans="1:20" ht="7.35" customHeight="1" x14ac:dyDescent="0.25"/>
    <row r="9" spans="1:20" x14ac:dyDescent="0.25">
      <c r="A9" s="24"/>
      <c r="B9" s="76" t="s">
        <v>27</v>
      </c>
      <c r="C9" s="76"/>
      <c r="D9" s="76"/>
      <c r="E9" s="76"/>
      <c r="F9" s="76"/>
      <c r="G9" s="76"/>
      <c r="I9" s="76" t="s">
        <v>28</v>
      </c>
      <c r="J9" s="76"/>
      <c r="K9" s="76"/>
      <c r="L9" s="76"/>
      <c r="M9" s="76"/>
      <c r="N9" s="76"/>
      <c r="O9" s="76"/>
      <c r="P9" s="76"/>
      <c r="R9" s="36" t="s">
        <v>29</v>
      </c>
      <c r="T9" s="44" t="s">
        <v>128</v>
      </c>
    </row>
    <row r="10" spans="1:20" x14ac:dyDescent="0.25">
      <c r="A10" s="25"/>
      <c r="B10" s="75"/>
      <c r="C10" s="75"/>
      <c r="D10" s="75"/>
      <c r="E10" s="75"/>
      <c r="F10" s="75"/>
      <c r="G10" s="75"/>
      <c r="I10" s="75"/>
      <c r="J10" s="75"/>
      <c r="K10" s="75"/>
      <c r="L10" s="75"/>
      <c r="M10" s="75"/>
      <c r="N10" s="75"/>
      <c r="O10" s="75"/>
      <c r="P10" s="75"/>
      <c r="R10" s="38"/>
      <c r="T10" s="45"/>
    </row>
    <row r="11" spans="1:20" ht="7.35" customHeight="1" x14ac:dyDescent="0.25"/>
    <row r="12" spans="1:20" x14ac:dyDescent="0.25">
      <c r="B12" s="36" t="s">
        <v>19</v>
      </c>
      <c r="D12" s="36" t="s">
        <v>7</v>
      </c>
      <c r="G12" s="76" t="s">
        <v>20</v>
      </c>
      <c r="H12" s="76"/>
      <c r="I12" s="76"/>
      <c r="J12" s="52"/>
      <c r="K12" s="44" t="s">
        <v>21</v>
      </c>
      <c r="N12" s="76"/>
      <c r="O12" s="76"/>
      <c r="P12" s="76"/>
      <c r="R12" s="76" t="s">
        <v>164</v>
      </c>
      <c r="S12" s="76"/>
      <c r="T12" s="76"/>
    </row>
    <row r="13" spans="1:20" x14ac:dyDescent="0.25">
      <c r="B13" s="37"/>
      <c r="D13" s="23"/>
      <c r="G13" s="75" t="s">
        <v>176</v>
      </c>
      <c r="H13" s="75"/>
      <c r="I13" s="75"/>
      <c r="J13" s="13"/>
      <c r="K13" s="53"/>
      <c r="P13" s="5"/>
      <c r="R13" s="77"/>
      <c r="S13" s="77"/>
      <c r="T13" s="77"/>
    </row>
    <row r="14" spans="1:20" ht="6.75" customHeight="1" x14ac:dyDescent="0.25">
      <c r="B14" s="13"/>
      <c r="D14" s="26"/>
      <c r="G14" s="13"/>
      <c r="H14" s="13"/>
      <c r="I14" s="13"/>
      <c r="J14" s="13"/>
      <c r="K14" s="13"/>
      <c r="N14" s="13"/>
      <c r="O14" s="13"/>
      <c r="P14" s="13"/>
    </row>
    <row r="15" spans="1:20" x14ac:dyDescent="0.25">
      <c r="B15" s="69" t="s">
        <v>165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55"/>
      <c r="N15" s="85" t="s">
        <v>166</v>
      </c>
      <c r="O15" s="85"/>
      <c r="P15" s="85"/>
      <c r="R15" s="47" t="s">
        <v>135</v>
      </c>
      <c r="S15" s="43"/>
      <c r="T15" s="47" t="s">
        <v>1</v>
      </c>
    </row>
    <row r="16" spans="1:20" ht="7.35" customHeight="1" x14ac:dyDescent="0.25">
      <c r="B16" s="26"/>
      <c r="D16" s="26"/>
      <c r="G16" s="27"/>
      <c r="H16" s="27"/>
      <c r="I16" s="27"/>
      <c r="J16" s="27"/>
      <c r="K16" s="27"/>
      <c r="L16" s="49"/>
      <c r="M16" s="49"/>
      <c r="N16" s="54"/>
      <c r="O16" s="54"/>
      <c r="P16" s="54"/>
      <c r="R16" s="26"/>
      <c r="T16" s="26"/>
    </row>
    <row r="17" spans="1:20" s="28" customFormat="1" x14ac:dyDescent="0.25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56"/>
      <c r="N17" s="84"/>
      <c r="O17" s="84"/>
      <c r="P17" s="84"/>
      <c r="Q17" s="29"/>
      <c r="R17" s="57"/>
      <c r="S17" s="29"/>
      <c r="T17" s="57"/>
    </row>
    <row r="18" spans="1:20" ht="7.5" customHeight="1" thickBot="1" x14ac:dyDescent="0.3"/>
    <row r="19" spans="1:20" s="5" customFormat="1" ht="15.75" thickTop="1" x14ac:dyDescent="0.25">
      <c r="A19" s="20" t="s">
        <v>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s="12" customFormat="1" x14ac:dyDescent="0.25">
      <c r="B20" s="17" t="s">
        <v>0</v>
      </c>
      <c r="C20" s="13"/>
      <c r="D20" s="17" t="s">
        <v>1</v>
      </c>
      <c r="E20" s="37" t="s">
        <v>6</v>
      </c>
      <c r="F20" s="13"/>
      <c r="G20" s="17" t="s">
        <v>2</v>
      </c>
      <c r="H20" s="13"/>
      <c r="I20" s="17" t="s">
        <v>3</v>
      </c>
      <c r="J20" s="13"/>
      <c r="K20" s="27"/>
      <c r="L20" s="13"/>
      <c r="M20" s="13"/>
      <c r="N20" s="17" t="s">
        <v>125</v>
      </c>
      <c r="O20" s="13"/>
      <c r="P20" s="17" t="s">
        <v>7</v>
      </c>
      <c r="Q20" s="13"/>
      <c r="R20" s="17" t="s">
        <v>124</v>
      </c>
      <c r="S20" s="13"/>
      <c r="T20" s="18" t="s">
        <v>66</v>
      </c>
    </row>
    <row r="21" spans="1:20" x14ac:dyDescent="0.25">
      <c r="B21" s="1"/>
      <c r="C21" s="5"/>
      <c r="D21" s="14"/>
      <c r="E21" s="1"/>
      <c r="G21" s="1"/>
      <c r="I21" s="2">
        <f>IF(G21=4,E21/4,E21/2)</f>
        <v>0</v>
      </c>
      <c r="K21" s="66">
        <f>IF(E21&gt;0,1*G21,0)</f>
        <v>0</v>
      </c>
      <c r="L21" s="6"/>
      <c r="N21" s="1"/>
      <c r="P21" s="1"/>
      <c r="R21" s="3"/>
      <c r="S21" s="7"/>
      <c r="T21" s="3"/>
    </row>
    <row r="22" spans="1:20" ht="21" customHeight="1" x14ac:dyDescent="0.25">
      <c r="B22" s="1"/>
      <c r="C22" s="5"/>
      <c r="D22" s="14"/>
      <c r="E22" s="1"/>
      <c r="G22" s="1"/>
      <c r="I22" s="2">
        <f t="shared" ref="I22:I31" si="0">IF(G22=4,E22/4,E22/2)</f>
        <v>0</v>
      </c>
      <c r="K22" s="66">
        <f t="shared" ref="K22:K38" si="1">IF(E22&gt;0,1*G22,0)</f>
        <v>0</v>
      </c>
      <c r="L22" s="6"/>
      <c r="N22" s="1"/>
      <c r="P22" s="1"/>
      <c r="R22" s="46"/>
      <c r="S22" s="11"/>
      <c r="T22" s="3"/>
    </row>
    <row r="23" spans="1:20" x14ac:dyDescent="0.25">
      <c r="B23" s="1"/>
      <c r="C23" s="5"/>
      <c r="D23" s="14"/>
      <c r="E23" s="1"/>
      <c r="G23" s="1"/>
      <c r="I23" s="2">
        <f t="shared" si="0"/>
        <v>0</v>
      </c>
      <c r="K23" s="66">
        <f t="shared" si="1"/>
        <v>0</v>
      </c>
      <c r="L23" s="6"/>
      <c r="N23" s="1"/>
      <c r="P23" s="1"/>
      <c r="R23" s="3"/>
      <c r="S23" s="7"/>
      <c r="T23" s="3"/>
    </row>
    <row r="24" spans="1:20" x14ac:dyDescent="0.25">
      <c r="B24" s="1"/>
      <c r="C24" s="5"/>
      <c r="D24" s="14"/>
      <c r="E24" s="1"/>
      <c r="G24" s="65"/>
      <c r="I24" s="2">
        <f t="shared" si="0"/>
        <v>0</v>
      </c>
      <c r="K24" s="66">
        <f t="shared" si="1"/>
        <v>0</v>
      </c>
      <c r="L24" s="6"/>
      <c r="N24" s="1"/>
      <c r="P24" s="16"/>
      <c r="R24" s="3"/>
      <c r="S24" s="7"/>
      <c r="T24" s="3"/>
    </row>
    <row r="25" spans="1:20" x14ac:dyDescent="0.25">
      <c r="B25" s="1"/>
      <c r="C25" s="5"/>
      <c r="D25" s="14"/>
      <c r="E25" s="1"/>
      <c r="G25" s="1"/>
      <c r="I25" s="2">
        <f t="shared" si="0"/>
        <v>0</v>
      </c>
      <c r="K25" s="66">
        <f t="shared" si="1"/>
        <v>0</v>
      </c>
      <c r="L25" s="6"/>
      <c r="N25" s="1"/>
      <c r="P25" s="1"/>
      <c r="R25" s="3"/>
      <c r="S25" s="7"/>
      <c r="T25" s="3"/>
    </row>
    <row r="26" spans="1:20" x14ac:dyDescent="0.25">
      <c r="B26" s="1"/>
      <c r="C26" s="5"/>
      <c r="D26" s="14"/>
      <c r="E26" s="1"/>
      <c r="G26" s="1"/>
      <c r="I26" s="2">
        <f t="shared" si="0"/>
        <v>0</v>
      </c>
      <c r="K26" s="66">
        <f t="shared" si="1"/>
        <v>0</v>
      </c>
      <c r="L26" s="6"/>
      <c r="N26" s="1"/>
      <c r="P26" s="1"/>
      <c r="R26" s="3"/>
      <c r="S26" s="7"/>
      <c r="T26" s="3"/>
    </row>
    <row r="27" spans="1:20" x14ac:dyDescent="0.25">
      <c r="B27" s="1"/>
      <c r="C27" s="5"/>
      <c r="D27" s="14"/>
      <c r="E27" s="1"/>
      <c r="G27" s="1"/>
      <c r="I27" s="2">
        <f t="shared" si="0"/>
        <v>0</v>
      </c>
      <c r="K27" s="66">
        <f t="shared" si="1"/>
        <v>0</v>
      </c>
      <c r="L27" s="6"/>
      <c r="N27" s="1"/>
      <c r="P27" s="1"/>
      <c r="R27" s="3"/>
      <c r="S27" s="7"/>
      <c r="T27" s="3"/>
    </row>
    <row r="28" spans="1:20" x14ac:dyDescent="0.25">
      <c r="B28" s="8"/>
      <c r="C28" s="5"/>
      <c r="D28" s="15"/>
      <c r="E28" s="8"/>
      <c r="G28" s="8"/>
      <c r="I28" s="9">
        <f t="shared" si="0"/>
        <v>0</v>
      </c>
      <c r="K28" s="66">
        <f t="shared" si="1"/>
        <v>0</v>
      </c>
      <c r="L28" s="6"/>
      <c r="N28" s="1"/>
      <c r="P28" s="1"/>
      <c r="R28" s="10"/>
      <c r="S28" s="7"/>
      <c r="T28" s="10"/>
    </row>
    <row r="29" spans="1:20" x14ac:dyDescent="0.25">
      <c r="B29" s="1"/>
      <c r="C29" s="5"/>
      <c r="D29" s="14"/>
      <c r="E29" s="1"/>
      <c r="G29" s="1"/>
      <c r="I29" s="2">
        <f t="shared" si="0"/>
        <v>0</v>
      </c>
      <c r="K29" s="66">
        <f t="shared" si="1"/>
        <v>0</v>
      </c>
      <c r="L29" s="6"/>
      <c r="N29" s="1"/>
      <c r="P29" s="1"/>
      <c r="R29" s="3"/>
      <c r="S29" s="7"/>
      <c r="T29" s="3"/>
    </row>
    <row r="30" spans="1:20" ht="21" customHeight="1" x14ac:dyDescent="0.25">
      <c r="B30" s="1"/>
      <c r="C30" s="5"/>
      <c r="D30" s="14"/>
      <c r="E30" s="1"/>
      <c r="G30" s="1"/>
      <c r="I30" s="2">
        <f t="shared" si="0"/>
        <v>0</v>
      </c>
      <c r="K30" s="66">
        <f t="shared" si="1"/>
        <v>0</v>
      </c>
      <c r="L30" s="6"/>
      <c r="N30" s="1"/>
      <c r="P30" s="1"/>
      <c r="R30" s="46"/>
      <c r="S30" s="11"/>
      <c r="T30" s="3"/>
    </row>
    <row r="31" spans="1:20" x14ac:dyDescent="0.25">
      <c r="B31" s="8"/>
      <c r="C31" s="5"/>
      <c r="D31" s="15"/>
      <c r="E31" s="8"/>
      <c r="G31" s="8"/>
      <c r="I31" s="9">
        <f t="shared" si="0"/>
        <v>0</v>
      </c>
      <c r="K31" s="66">
        <f t="shared" si="1"/>
        <v>0</v>
      </c>
      <c r="L31" s="6"/>
      <c r="N31" s="1"/>
      <c r="P31" s="8"/>
      <c r="R31" s="19"/>
      <c r="S31" s="11"/>
      <c r="T31" s="10"/>
    </row>
    <row r="32" spans="1:20" x14ac:dyDescent="0.25">
      <c r="B32" s="8"/>
      <c r="C32" s="5"/>
      <c r="D32" s="15"/>
      <c r="E32" s="8"/>
      <c r="G32" s="8"/>
      <c r="I32" s="9">
        <f t="shared" ref="I32" si="2">IF(G32=4,E32/4,E32/2)</f>
        <v>0</v>
      </c>
      <c r="K32" s="66">
        <f t="shared" si="1"/>
        <v>0</v>
      </c>
      <c r="L32" s="6"/>
      <c r="N32" s="1"/>
      <c r="P32" s="8"/>
      <c r="R32" s="19"/>
      <c r="S32" s="11"/>
      <c r="T32" s="10"/>
    </row>
    <row r="33" spans="1:20" s="5" customFormat="1" x14ac:dyDescent="0.25">
      <c r="D33" s="30"/>
      <c r="I33" s="6"/>
      <c r="K33" s="66"/>
      <c r="L33" s="6"/>
      <c r="R33" s="11"/>
      <c r="S33" s="11"/>
      <c r="T33" s="7"/>
    </row>
    <row r="34" spans="1:20" x14ac:dyDescent="0.25">
      <c r="B34" s="1"/>
      <c r="C34" s="5"/>
      <c r="D34" s="14"/>
      <c r="E34" s="1"/>
      <c r="G34" s="1"/>
      <c r="I34" s="2">
        <f>IF(G34=4,E34/4,E34/2)</f>
        <v>0</v>
      </c>
      <c r="K34" s="66">
        <f t="shared" si="1"/>
        <v>0</v>
      </c>
      <c r="L34" s="6"/>
      <c r="N34" s="1"/>
      <c r="P34" s="1"/>
      <c r="R34" s="4"/>
      <c r="S34" s="11"/>
      <c r="T34" s="3"/>
    </row>
    <row r="35" spans="1:20" x14ac:dyDescent="0.25">
      <c r="B35" s="8"/>
      <c r="C35" s="5"/>
      <c r="D35" s="15"/>
      <c r="E35" s="8"/>
      <c r="G35" s="8"/>
      <c r="I35" s="9">
        <f>IF(G35=4,E35/4,E35/2)</f>
        <v>0</v>
      </c>
      <c r="K35" s="66">
        <f t="shared" si="1"/>
        <v>0</v>
      </c>
      <c r="L35" s="6"/>
      <c r="N35" s="1"/>
      <c r="P35" s="8"/>
      <c r="R35" s="19"/>
      <c r="S35" s="11"/>
      <c r="T35" s="10"/>
    </row>
    <row r="36" spans="1:20" x14ac:dyDescent="0.25">
      <c r="B36" s="8"/>
      <c r="C36" s="5"/>
      <c r="D36" s="15"/>
      <c r="E36" s="8"/>
      <c r="G36" s="8"/>
      <c r="I36" s="9">
        <f>IF(G36=4,E36/4,E36/2)</f>
        <v>0</v>
      </c>
      <c r="K36" s="66">
        <f t="shared" si="1"/>
        <v>0</v>
      </c>
      <c r="L36" s="6"/>
      <c r="N36" s="1"/>
      <c r="P36" s="8"/>
      <c r="R36" s="19"/>
      <c r="S36" s="11"/>
      <c r="T36" s="10"/>
    </row>
    <row r="37" spans="1:20" x14ac:dyDescent="0.25">
      <c r="B37" s="8"/>
      <c r="C37" s="5"/>
      <c r="D37" s="15"/>
      <c r="E37" s="8"/>
      <c r="G37" s="8"/>
      <c r="I37" s="9">
        <f>IF(G37=4,E37/4,E37/2)</f>
        <v>0</v>
      </c>
      <c r="K37" s="66">
        <f t="shared" si="1"/>
        <v>0</v>
      </c>
      <c r="L37" s="6"/>
      <c r="N37" s="1"/>
      <c r="P37" s="8"/>
      <c r="R37" s="19"/>
      <c r="S37" s="11"/>
      <c r="T37" s="10"/>
    </row>
    <row r="38" spans="1:20" x14ac:dyDescent="0.25">
      <c r="B38" s="8" t="s">
        <v>32</v>
      </c>
      <c r="C38" s="5"/>
      <c r="D38" s="15"/>
      <c r="E38" s="8"/>
      <c r="G38" s="8"/>
      <c r="I38" s="9">
        <f>IF(G38=4,E38/4,E38/2)</f>
        <v>0</v>
      </c>
      <c r="K38" s="66">
        <f t="shared" si="1"/>
        <v>0</v>
      </c>
      <c r="L38" s="6"/>
      <c r="N38" s="1"/>
      <c r="P38" s="8"/>
      <c r="R38" s="39"/>
      <c r="S38" s="11"/>
      <c r="T38" s="10"/>
    </row>
    <row r="39" spans="1:20" x14ac:dyDescent="0.25">
      <c r="B39" s="5"/>
      <c r="C39" s="5"/>
      <c r="D39" s="30"/>
      <c r="E39" s="5"/>
      <c r="G39" s="5"/>
      <c r="I39" s="6"/>
      <c r="K39" s="66"/>
      <c r="L39" s="6"/>
      <c r="N39" s="5"/>
      <c r="P39" s="5"/>
      <c r="R39" s="67"/>
      <c r="S39" s="11"/>
      <c r="T39" s="7"/>
    </row>
    <row r="40" spans="1:20" x14ac:dyDescent="0.25">
      <c r="B40" s="5"/>
      <c r="C40" s="5"/>
      <c r="D40" s="30"/>
      <c r="E40" s="68" t="s">
        <v>175</v>
      </c>
      <c r="G40" s="23">
        <f>SUM(G21:G38)</f>
        <v>0</v>
      </c>
      <c r="I40" s="6"/>
      <c r="K40" s="66"/>
      <c r="L40" s="6"/>
      <c r="N40" s="5"/>
      <c r="P40" s="5"/>
      <c r="R40" s="67"/>
      <c r="S40" s="11"/>
      <c r="T40" s="7"/>
    </row>
    <row r="41" spans="1:20" ht="7.5" customHeight="1" thickBot="1" x14ac:dyDescent="0.3">
      <c r="A41" s="31"/>
      <c r="B41" s="31"/>
      <c r="C41" s="31"/>
      <c r="D41" s="40"/>
      <c r="E41" s="31"/>
      <c r="F41" s="31"/>
      <c r="G41" s="31"/>
      <c r="H41" s="31"/>
      <c r="I41" s="32"/>
      <c r="J41" s="31"/>
      <c r="K41" s="32"/>
      <c r="L41" s="32"/>
      <c r="M41" s="31"/>
      <c r="N41" s="31"/>
      <c r="O41" s="31"/>
      <c r="P41" s="31"/>
      <c r="Q41" s="31"/>
      <c r="R41" s="42"/>
      <c r="S41" s="33"/>
      <c r="T41" s="41"/>
    </row>
    <row r="42" spans="1:20" ht="7.35" customHeight="1" thickTop="1" x14ac:dyDescent="0.25"/>
    <row r="44" spans="1:20" x14ac:dyDescent="0.25">
      <c r="D44" s="34"/>
    </row>
    <row r="45" spans="1:20" x14ac:dyDescent="0.25">
      <c r="A45" s="72"/>
      <c r="B45" s="72"/>
      <c r="C45" s="72"/>
      <c r="D45" s="72"/>
      <c r="E45" s="72"/>
      <c r="F45" s="72"/>
      <c r="G45" s="72"/>
      <c r="H45" s="72"/>
      <c r="I45" s="72"/>
      <c r="J45" s="43"/>
      <c r="K45" s="43"/>
      <c r="N45" s="5"/>
      <c r="Q45" s="74"/>
      <c r="R45" s="74"/>
      <c r="S45" s="7"/>
      <c r="T45" s="1"/>
    </row>
    <row r="46" spans="1:20" x14ac:dyDescent="0.25">
      <c r="A46" s="70" t="s">
        <v>22</v>
      </c>
      <c r="B46" s="70"/>
      <c r="C46" s="70"/>
      <c r="D46" s="70"/>
      <c r="E46" s="70"/>
      <c r="F46" s="70"/>
      <c r="G46" s="70"/>
      <c r="H46" s="70"/>
      <c r="I46" s="70"/>
      <c r="J46" s="51"/>
      <c r="K46" s="71" t="s">
        <v>23</v>
      </c>
      <c r="L46" s="71"/>
      <c r="M46" s="22"/>
      <c r="N46" s="22"/>
      <c r="P46" s="71" t="s">
        <v>174</v>
      </c>
      <c r="Q46" s="71"/>
      <c r="R46" s="71"/>
      <c r="S46" s="22"/>
      <c r="T46" s="35" t="s">
        <v>23</v>
      </c>
    </row>
    <row r="49" spans="1:12" x14ac:dyDescent="0.25">
      <c r="A49" s="72"/>
      <c r="B49" s="72"/>
      <c r="C49" s="72"/>
      <c r="D49" s="72"/>
      <c r="E49" s="72"/>
      <c r="F49" s="72"/>
      <c r="G49" s="72"/>
      <c r="H49" s="72"/>
      <c r="I49" s="72"/>
      <c r="J49" s="43"/>
      <c r="K49" s="43"/>
    </row>
    <row r="50" spans="1:12" x14ac:dyDescent="0.25">
      <c r="A50" s="70" t="s">
        <v>173</v>
      </c>
      <c r="B50" s="70"/>
      <c r="C50" s="70"/>
      <c r="D50" s="70"/>
      <c r="E50" s="70"/>
      <c r="F50" s="70"/>
      <c r="G50" s="70"/>
      <c r="H50" s="70"/>
      <c r="I50" s="70"/>
      <c r="J50" s="51"/>
      <c r="K50" s="71" t="s">
        <v>23</v>
      </c>
      <c r="L50" s="71"/>
    </row>
    <row r="53" spans="1:12" x14ac:dyDescent="0.25">
      <c r="A53" t="s">
        <v>169</v>
      </c>
      <c r="B53" t="s">
        <v>170</v>
      </c>
    </row>
    <row r="54" spans="1:12" x14ac:dyDescent="0.25">
      <c r="B54" t="s">
        <v>171</v>
      </c>
    </row>
    <row r="55" spans="1:12" x14ac:dyDescent="0.25">
      <c r="B55" t="s">
        <v>172</v>
      </c>
    </row>
    <row r="72" spans="2:20" x14ac:dyDescent="0.25">
      <c r="B72" s="69" t="s">
        <v>134</v>
      </c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R72" s="47" t="s">
        <v>135</v>
      </c>
      <c r="S72" s="43"/>
      <c r="T72" s="47" t="s">
        <v>1</v>
      </c>
    </row>
    <row r="73" spans="2:20" x14ac:dyDescent="0.25">
      <c r="B73" s="50" t="s">
        <v>136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R73" s="47"/>
      <c r="S73" s="43"/>
      <c r="T73" s="48" t="s">
        <v>129</v>
      </c>
    </row>
    <row r="74" spans="2:20" x14ac:dyDescent="0.25">
      <c r="B74" s="50" t="s">
        <v>137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R74" s="47"/>
      <c r="S74" s="43"/>
      <c r="T74" s="48" t="s">
        <v>139</v>
      </c>
    </row>
    <row r="75" spans="2:20" x14ac:dyDescent="0.25">
      <c r="B75" s="50" t="s">
        <v>142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R75" s="47"/>
      <c r="S75" s="43"/>
      <c r="T75" s="48" t="s">
        <v>140</v>
      </c>
    </row>
    <row r="76" spans="2:20" x14ac:dyDescent="0.25">
      <c r="B76" s="50" t="s">
        <v>138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R76" s="47"/>
      <c r="S76" s="43"/>
      <c r="T76" s="48" t="s">
        <v>130</v>
      </c>
    </row>
    <row r="77" spans="2:20" x14ac:dyDescent="0.25">
      <c r="B77" s="50" t="s">
        <v>167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R77" s="47"/>
      <c r="S77" s="43"/>
      <c r="T77" s="48" t="s">
        <v>141</v>
      </c>
    </row>
    <row r="78" spans="2:20" x14ac:dyDescent="0.25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R78" s="47"/>
      <c r="S78" s="43"/>
      <c r="T78" s="48" t="s">
        <v>133</v>
      </c>
    </row>
  </sheetData>
  <dataConsolidate/>
  <mergeCells count="27">
    <mergeCell ref="N17:P17"/>
    <mergeCell ref="R1:T1"/>
    <mergeCell ref="R13:T13"/>
    <mergeCell ref="R12:T12"/>
    <mergeCell ref="B15:L15"/>
    <mergeCell ref="D2:N4"/>
    <mergeCell ref="R2:T4"/>
    <mergeCell ref="A7:T7"/>
    <mergeCell ref="B9:G9"/>
    <mergeCell ref="I9:P9"/>
    <mergeCell ref="N15:P15"/>
    <mergeCell ref="B78:P78"/>
    <mergeCell ref="B72:P72"/>
    <mergeCell ref="B10:G10"/>
    <mergeCell ref="I10:P10"/>
    <mergeCell ref="A46:I46"/>
    <mergeCell ref="K46:L46"/>
    <mergeCell ref="K50:L50"/>
    <mergeCell ref="P46:R46"/>
    <mergeCell ref="Q45:R45"/>
    <mergeCell ref="B17:L17"/>
    <mergeCell ref="A49:I49"/>
    <mergeCell ref="A50:I50"/>
    <mergeCell ref="G12:I12"/>
    <mergeCell ref="N12:P12"/>
    <mergeCell ref="G13:I13"/>
    <mergeCell ref="A45:I45"/>
  </mergeCells>
  <dataValidations count="3">
    <dataValidation type="list" allowBlank="1" showInputMessage="1" showErrorMessage="1" sqref="T17">
      <formula1>$T$73:$T$78</formula1>
    </dataValidation>
    <dataValidation type="list" allowBlank="1" showInputMessage="1" showErrorMessage="1" sqref="B17:M17">
      <formula1>$B$73:$B$77</formula1>
    </dataValidation>
    <dataValidation showInputMessage="1" showErrorMessage="1" prompt="Please select from drop-down menu." sqref="G13:I13 K13"/>
  </dataValidations>
  <pageMargins left="0.5" right="0.5" top="0.75" bottom="0.75" header="0.3" footer="0.3"/>
  <pageSetup scale="7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4" r:id="rId4" name="Check Box 14">
              <controlPr defaultSize="0" autoFill="0" autoLine="0" autoPict="0">
                <anchor moveWithCells="1">
                  <from>
                    <xdr:col>11</xdr:col>
                    <xdr:colOff>152400</xdr:colOff>
                    <xdr:row>11</xdr:row>
                    <xdr:rowOff>0</xdr:rowOff>
                  </from>
                  <to>
                    <xdr:col>16</xdr:col>
                    <xdr:colOff>0</xdr:colOff>
                    <xdr:row>13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="Please select from drop-down menu.">
          <x14:formula1>
            <xm:f>'Drop-Down Menus'!$A$1:$A$5</xm:f>
          </x14:formula1>
          <xm:sqref>K14 J13:J14 G14:I14</xm:sqref>
        </x14:dataValidation>
        <x14:dataValidation type="list" showInputMessage="1" showErrorMessage="1" prompt="Please select from drop-down menu.">
          <x14:formula1>
            <xm:f>'Drop-Down Menus'!$B$1:$B$12</xm:f>
          </x14:formula1>
          <xm:sqref>N14:P14</xm:sqref>
        </x14:dataValidation>
        <x14:dataValidation type="list" allowBlank="1" showInputMessage="1" showErrorMessage="1">
          <x14:formula1>
            <xm:f>'Drop-Down Menus'!$C$1:$C$4</xm:f>
          </x14:formula1>
          <xm:sqref>N21:N32 N34:N40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/>
  </sheetViews>
  <sheetFormatPr defaultRowHeight="15" x14ac:dyDescent="0.25"/>
  <sheetData>
    <row r="1" spans="1:1" x14ac:dyDescent="0.25">
      <c r="A1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>
      <selection activeCell="C37" sqref="C37"/>
    </sheetView>
  </sheetViews>
  <sheetFormatPr defaultRowHeight="15" x14ac:dyDescent="0.25"/>
  <sheetData>
    <row r="1" spans="1:1" x14ac:dyDescent="0.25">
      <c r="A1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Drop-Down Menus</vt:lpstr>
      <vt:lpstr>PP_AC (One Option)</vt:lpstr>
      <vt:lpstr>PP_AC (Multiple Options)</vt:lpstr>
      <vt:lpstr>Syllabi</vt:lpstr>
      <vt:lpstr>Rubric</vt:lpstr>
      <vt:lpstr>'PP_AC (Multiple Options)'!Print_Area</vt:lpstr>
      <vt:lpstr>'PP_AC (One Option)'!Print_Area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Palmerin</dc:creator>
  <cp:lastModifiedBy>Chaiyaporn Songsittichok</cp:lastModifiedBy>
  <cp:lastPrinted>2016-09-14T21:14:54Z</cp:lastPrinted>
  <dcterms:created xsi:type="dcterms:W3CDTF">2015-09-08T22:15:14Z</dcterms:created>
  <dcterms:modified xsi:type="dcterms:W3CDTF">2018-03-13T22:56:34Z</dcterms:modified>
</cp:coreProperties>
</file>