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055" windowHeight="10470" tabRatio="850" activeTab="0"/>
  </bookViews>
  <sheets>
    <sheet name="Position Management Form" sheetId="1" r:id="rId1"/>
    <sheet name="Check Sort Unit Values" sheetId="2" state="hidden" r:id="rId2"/>
    <sheet name="Primary Fund Values" sheetId="3" state="hidden" r:id="rId3"/>
  </sheets>
  <definedNames>
    <definedName name="Check_Sort_Unit">'Check Sort Unit Values'!$C$2:$C$123</definedName>
    <definedName name="Check1" localSheetId="0">'Position Management Form'!$C$11</definedName>
    <definedName name="Dropdown2" localSheetId="0">'Position Management Form'!$C$35</definedName>
    <definedName name="Dropdown4" localSheetId="0">'Position Management Form'!$C$34</definedName>
    <definedName name="Primary_Fund">'Primary Fund Values'!$C$2:$C$12</definedName>
    <definedName name="_xlnm.Print_Area" localSheetId="0">'Position Management Form'!$B$2:$D$56</definedName>
    <definedName name="SEARCH_RESULT1" localSheetId="2">'Primary Fund Values'!#REF!</definedName>
    <definedName name="SEARCH_RESULTLAST" localSheetId="2">'Primary Fund Values'!#REF!</definedName>
    <definedName name="Text1" localSheetId="0">'Position Management Form'!$C$8</definedName>
    <definedName name="Text2" localSheetId="0">'Position Management Form'!$C$9</definedName>
  </definedNames>
  <calcPr fullCalcOnLoad="1"/>
</workbook>
</file>

<file path=xl/sharedStrings.xml><?xml version="1.0" encoding="utf-8"?>
<sst xmlns="http://schemas.openxmlformats.org/spreadsheetml/2006/main" count="200" uniqueCount="198">
  <si>
    <t>Position Request / Update Form</t>
  </si>
  <si>
    <t>California State University, San Bernardino</t>
  </si>
  <si>
    <t>Unit</t>
  </si>
  <si>
    <t>Description</t>
  </si>
  <si>
    <t>CB&amp;PA - Staff</t>
  </si>
  <si>
    <t>CB&amp;PA - Tenure Track</t>
  </si>
  <si>
    <t>CB&amp;PA - Dean's Office</t>
  </si>
  <si>
    <t>CB&amp;PA - Acctg &amp; Finance</t>
  </si>
  <si>
    <t>CB&amp;PA - Management</t>
  </si>
  <si>
    <t>CB&amp;PA - Marketing</t>
  </si>
  <si>
    <t>CB&amp;PA - Public Administration</t>
  </si>
  <si>
    <t>CB&amp;PA - Info &amp; Decision Sci</t>
  </si>
  <si>
    <t>CB&amp;PA - Student Assistants</t>
  </si>
  <si>
    <t>COE - Staff</t>
  </si>
  <si>
    <t>COE - Tenure Track</t>
  </si>
  <si>
    <t>COE - Dean's Office</t>
  </si>
  <si>
    <t>COE-Educ Policy/Research</t>
  </si>
  <si>
    <t>COE - Educ Psych/Counseling</t>
  </si>
  <si>
    <t>COE - Leadership/Curriculum</t>
  </si>
  <si>
    <t>COE - Teacher Education</t>
  </si>
  <si>
    <t>COE - Learning/Literacy/Cultur</t>
  </si>
  <si>
    <t>COE - Science/Math/Technology</t>
  </si>
  <si>
    <t>COE - Student Assistants</t>
  </si>
  <si>
    <t>CA&amp;L - Staff</t>
  </si>
  <si>
    <t>CA&amp;L - Tenure Track</t>
  </si>
  <si>
    <t>CA&amp;L - Dean's Office</t>
  </si>
  <si>
    <t>CA&amp;L - Art Department</t>
  </si>
  <si>
    <t>CA&amp;L - Communications/Forensic</t>
  </si>
  <si>
    <t>CA&amp;L - English Department</t>
  </si>
  <si>
    <t>CA&amp;L - Foreign Language</t>
  </si>
  <si>
    <t>CA&amp;L - Liberal Studies</t>
  </si>
  <si>
    <t>CA&amp;L - Music Department</t>
  </si>
  <si>
    <t>CA&amp;L - Philosophy Department</t>
  </si>
  <si>
    <t>CA&amp;L - Theater Arts</t>
  </si>
  <si>
    <t>CA&amp;L - Dept Arts &amp; Letters</t>
  </si>
  <si>
    <t>CA&amp;L - Fullerton Art Museum</t>
  </si>
  <si>
    <t>CA&amp;L - Student Assistants</t>
  </si>
  <si>
    <t>CNS - Staff</t>
  </si>
  <si>
    <t>CNS - Tenure Track</t>
  </si>
  <si>
    <t>CNS - Dean's Office</t>
  </si>
  <si>
    <t>CNS - Biology</t>
  </si>
  <si>
    <t>CNS - Chemistry</t>
  </si>
  <si>
    <t>CNS - Computer Science</t>
  </si>
  <si>
    <t>CNS - Health Science</t>
  </si>
  <si>
    <t>CNS - Mathematics</t>
  </si>
  <si>
    <t>CNS - Nursing</t>
  </si>
  <si>
    <t>CNS - Kinesiology</t>
  </si>
  <si>
    <t>CNS - Physics</t>
  </si>
  <si>
    <t>CNS - Geology</t>
  </si>
  <si>
    <t>CNS - Animal House</t>
  </si>
  <si>
    <t>CNS - Student Assistants</t>
  </si>
  <si>
    <t>CS&amp;BS - Staff</t>
  </si>
  <si>
    <t>CS&amp;BS - Tenure Track</t>
  </si>
  <si>
    <t>CS&amp;BS - Dean's Office</t>
  </si>
  <si>
    <t>CS&amp;BS - Anthropology</t>
  </si>
  <si>
    <t>CS&amp;BS - Criminal Justice</t>
  </si>
  <si>
    <t>CS&amp;BS - Economics</t>
  </si>
  <si>
    <t>CS&amp;BS - Geography</t>
  </si>
  <si>
    <t>CS&amp;BS - History</t>
  </si>
  <si>
    <t>CS&amp;BS - Political Science</t>
  </si>
  <si>
    <t>CS&amp;BS - Psychology</t>
  </si>
  <si>
    <t>CS&amp;BS - Sociology</t>
  </si>
  <si>
    <t>CS&amp;BS - Masters in Social Work</t>
  </si>
  <si>
    <t>CS&amp;BS - Student Assistants</t>
  </si>
  <si>
    <t>Community Partnership - Staff</t>
  </si>
  <si>
    <t>International Student Services</t>
  </si>
  <si>
    <t>Enrollment Services - Staff</t>
  </si>
  <si>
    <t>Accounting - Staff</t>
  </si>
  <si>
    <t>Academic Affairs - Staff</t>
  </si>
  <si>
    <t>Graduate Programs - Staff</t>
  </si>
  <si>
    <t>President's Office - Staff</t>
  </si>
  <si>
    <t>Institutional Research - Staff</t>
  </si>
  <si>
    <t>V.P. Admin &amp; Finance - Staff</t>
  </si>
  <si>
    <t>Bdgt Offc/Admin&amp;Finance Tech S</t>
  </si>
  <si>
    <t>Human Resources - Staff</t>
  </si>
  <si>
    <t>Spprt Oprtns-Purchasing-Staff</t>
  </si>
  <si>
    <t>Capital Planning,Design&amp;Constr</t>
  </si>
  <si>
    <t>CEL - Staff</t>
  </si>
  <si>
    <t>CEL - P/T Empl</t>
  </si>
  <si>
    <t>CEL - Student Assistant</t>
  </si>
  <si>
    <t>Distributed Learning - Staff</t>
  </si>
  <si>
    <t>Acad Computing/Media Services</t>
  </si>
  <si>
    <t>Library Services - Staff</t>
  </si>
  <si>
    <t>Library Services-Student Asst</t>
  </si>
  <si>
    <t>V.P.I.R.T./Water Resrcs Instit</t>
  </si>
  <si>
    <t>VP Univ Advancement - Staff</t>
  </si>
  <si>
    <t>Undergraduate Studies</t>
  </si>
  <si>
    <t>Undergraduate Studies-PT Emply</t>
  </si>
  <si>
    <t>Facilities Services-Admn/Motor</t>
  </si>
  <si>
    <t>Facilities Services-HAC</t>
  </si>
  <si>
    <t>Facilities Srvcs-BldgMaint-Stf</t>
  </si>
  <si>
    <t>Facilities Srvcs-Grounds-Staff</t>
  </si>
  <si>
    <t>Facilities Srvcs-Custodial Srv</t>
  </si>
  <si>
    <t>Facilities Srvcs-Environ Hlth</t>
  </si>
  <si>
    <t>Public Safety - Staff</t>
  </si>
  <si>
    <t>Public Safety-Parking - Staff</t>
  </si>
  <si>
    <t>VP Stdt Affr/Dvlpmnt/Place/Eve</t>
  </si>
  <si>
    <t>Health Services/Counseling-Stf</t>
  </si>
  <si>
    <t>Housing - Staff</t>
  </si>
  <si>
    <t>Financial Aid-Genl Fund</t>
  </si>
  <si>
    <t>Year Round Operation</t>
  </si>
  <si>
    <t>Career Development</t>
  </si>
  <si>
    <t>Svc to Students w/Disabilities</t>
  </si>
  <si>
    <t>Stu Leadership/Development</t>
  </si>
  <si>
    <t>Events Management-Arena</t>
  </si>
  <si>
    <t>Recreational Sports</t>
  </si>
  <si>
    <t>PAD/AAP-Student Assts</t>
  </si>
  <si>
    <t>Learning Center-Student Assts</t>
  </si>
  <si>
    <t>Fac/Stu Mentor Prog-Stu Assts</t>
  </si>
  <si>
    <t>Childern's Center</t>
  </si>
  <si>
    <t>Work Study - On Campus</t>
  </si>
  <si>
    <t>Work Study - Off Campus</t>
  </si>
  <si>
    <t>Work Study - Off-America Reads</t>
  </si>
  <si>
    <t>Work Study -Off-America Counts</t>
  </si>
  <si>
    <t>Work Study - Off-TIP</t>
  </si>
  <si>
    <t>Work Study - Off-TRUST</t>
  </si>
  <si>
    <t>Primary Fund Source</t>
  </si>
  <si>
    <t>CERF</t>
  </si>
  <si>
    <t>Continuing Education</t>
  </si>
  <si>
    <t>GFND</t>
  </si>
  <si>
    <t>General Fund</t>
  </si>
  <si>
    <t>HSE</t>
  </si>
  <si>
    <t>Housing</t>
  </si>
  <si>
    <t>LTRY</t>
  </si>
  <si>
    <t>Lottery</t>
  </si>
  <si>
    <t>NA</t>
  </si>
  <si>
    <t>Not Applicable</t>
  </si>
  <si>
    <t>OTH</t>
  </si>
  <si>
    <t>Other</t>
  </si>
  <si>
    <t>PKG</t>
  </si>
  <si>
    <t>Parking</t>
  </si>
  <si>
    <t>RA</t>
  </si>
  <si>
    <t>Reimbursed Activities</t>
  </si>
  <si>
    <t>STH</t>
  </si>
  <si>
    <t>Student Health</t>
  </si>
  <si>
    <t>TRST</t>
  </si>
  <si>
    <t>Trust, Other</t>
  </si>
  <si>
    <t>Requested By:</t>
  </si>
  <si>
    <t>Requested On:</t>
  </si>
  <si>
    <t>Position Status:</t>
  </si>
  <si>
    <t>Position #:</t>
  </si>
  <si>
    <t>Budget Office will assign new position number.</t>
  </si>
  <si>
    <t>Effective Date:</t>
  </si>
  <si>
    <t>Business Unit:</t>
  </si>
  <si>
    <t>SBCMP</t>
  </si>
  <si>
    <t>HR Department ID:</t>
  </si>
  <si>
    <t>The HR Department ID must include F for Faculty/Students or S for Staff/Management</t>
  </si>
  <si>
    <t>Regular / Temporary:</t>
  </si>
  <si>
    <t>Designate if the position is a permanent position (Regular)</t>
  </si>
  <si>
    <t>Designate if the position is a non-permanent position (Temporary)</t>
  </si>
  <si>
    <t>Full-time / Part-time:</t>
  </si>
  <si>
    <t>Designate if the position is a full-time position (FTE = 1.0)</t>
  </si>
  <si>
    <t>Designate if the position is a part-time position (FTE ≤ 1.0)</t>
  </si>
  <si>
    <t>FTE:</t>
  </si>
  <si>
    <t>Exempt / Non-exempt</t>
  </si>
  <si>
    <t>Designate if the position is exempt</t>
  </si>
  <si>
    <t>Designate if the position is non-exempt</t>
  </si>
  <si>
    <t>Drop Down List</t>
  </si>
  <si>
    <t>PS ChartField String</t>
  </si>
  <si>
    <t>Provide chartfield information associated with where the position will be paid from:</t>
  </si>
  <si>
    <t>Account</t>
  </si>
  <si>
    <t>Fund</t>
  </si>
  <si>
    <t>Department</t>
  </si>
  <si>
    <t>Class</t>
  </si>
  <si>
    <t>Project</t>
  </si>
  <si>
    <t>Select a Check Sort Unit</t>
  </si>
  <si>
    <t>Select a Primary Fund Source</t>
  </si>
  <si>
    <t>HR Account Code String:</t>
  </si>
  <si>
    <t>Position Number:</t>
  </si>
  <si>
    <t>Processed By:</t>
  </si>
  <si>
    <t xml:space="preserve"> - Select a Check Sort Unit</t>
  </si>
  <si>
    <t xml:space="preserve"> - Select a Primary Fund Source</t>
  </si>
  <si>
    <t>Step:</t>
  </si>
  <si>
    <t>Research &amp; Spons Programs</t>
  </si>
  <si>
    <t>Admissions/Student Recruitment</t>
  </si>
  <si>
    <t>Financial Services/Foundation</t>
  </si>
  <si>
    <t>Athletics/IRP Athletics - Staf</t>
  </si>
  <si>
    <t>Athletics/IRP Athletics</t>
  </si>
  <si>
    <t>Athletics/IRPAthletics-Stdt As</t>
  </si>
  <si>
    <t>COE - Doctoral Studies</t>
  </si>
  <si>
    <t>Auxiliary &amp; Business Services</t>
  </si>
  <si>
    <t>Palm Desert Campus - Staff</t>
  </si>
  <si>
    <t xml:space="preserve">Position #: </t>
  </si>
  <si>
    <t>Job Class Code:</t>
  </si>
  <si>
    <t>Job Class Code Title:</t>
  </si>
  <si>
    <t>Range:</t>
  </si>
  <si>
    <t>Check Sort Unit:</t>
  </si>
  <si>
    <t>Primary Fund:</t>
  </si>
  <si>
    <r>
      <t>Reports To: Name/</t>
    </r>
    <r>
      <rPr>
        <b/>
        <sz val="9"/>
        <color indexed="10"/>
        <rFont val="Arial"/>
        <family val="2"/>
      </rPr>
      <t>Position #</t>
    </r>
  </si>
  <si>
    <r>
      <t xml:space="preserve">*The "Reports To" position # is for the person who will be </t>
    </r>
    <r>
      <rPr>
        <b/>
        <sz val="9"/>
        <color indexed="10"/>
        <rFont val="Arial"/>
        <family val="2"/>
      </rPr>
      <t>approving the time</t>
    </r>
    <r>
      <rPr>
        <b/>
        <sz val="9"/>
        <rFont val="Arial"/>
        <family val="2"/>
      </rPr>
      <t xml:space="preserve"> for this position.</t>
    </r>
  </si>
  <si>
    <t xml:space="preserve"> </t>
  </si>
  <si>
    <t>MPP Requests</t>
  </si>
  <si>
    <t xml:space="preserve"> (Admin 1, Admin 2, etc..)</t>
  </si>
  <si>
    <t>Request MPP Codes from HR  Example: (N-01-3)</t>
  </si>
  <si>
    <t xml:space="preserve">MPP Working Title  </t>
  </si>
  <si>
    <t>Additional Information/Comments:</t>
  </si>
  <si>
    <t>University Budget Office</t>
  </si>
  <si>
    <t>University Budget Office Use Only: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</si>
</sst>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  <numFmt numFmtId="168" formatCode="00#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000000#"/>
  </numFmts>
  <fonts count="5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9"/>
      <color indexed="23"/>
      <name val="Arial Black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sz val="9"/>
      <name val="Times New Roman"/>
      <family val="1"/>
    </font>
    <font>
      <sz val="9"/>
      <color indexed="48"/>
      <name val="Arial"/>
      <family val="2"/>
    </font>
    <font>
      <i/>
      <sz val="9"/>
      <name val="Times New Roman"/>
      <family val="1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color indexed="12"/>
      <name val="Arial Black"/>
      <family val="2"/>
    </font>
    <font>
      <i/>
      <sz val="11"/>
      <name val="Times New Roman"/>
      <family val="1"/>
    </font>
    <font>
      <sz val="14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left" vertical="center" wrapText="1" indent="2"/>
    </xf>
    <xf numFmtId="0" fontId="4" fillId="32" borderId="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16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 indent="1"/>
    </xf>
    <xf numFmtId="0" fontId="4" fillId="32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10" fillId="32" borderId="18" xfId="0" applyFont="1" applyFill="1" applyBorder="1" applyAlignment="1">
      <alignment horizontal="left" vertical="top" wrapText="1" indent="1"/>
    </xf>
    <xf numFmtId="0" fontId="9" fillId="32" borderId="19" xfId="0" applyFont="1" applyFill="1" applyBorder="1" applyAlignment="1">
      <alignment horizontal="left" vertical="center" wrapText="1" indent="2"/>
    </xf>
    <xf numFmtId="0" fontId="9" fillId="32" borderId="20" xfId="0" applyFont="1" applyFill="1" applyBorder="1" applyAlignment="1">
      <alignment horizontal="left" vertical="center" wrapText="1" indent="2"/>
    </xf>
    <xf numFmtId="0" fontId="14" fillId="32" borderId="21" xfId="0" applyFont="1" applyFill="1" applyBorder="1" applyAlignment="1">
      <alignment horizontal="left" vertical="top" wrapText="1" indent="1"/>
    </xf>
    <xf numFmtId="0" fontId="15" fillId="33" borderId="0" xfId="0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4" fillId="32" borderId="22" xfId="0" applyFont="1" applyFill="1" applyBorder="1" applyAlignment="1">
      <alignment horizontal="left" vertical="top" wrapText="1"/>
    </xf>
    <xf numFmtId="0" fontId="4" fillId="35" borderId="22" xfId="0" applyFont="1" applyFill="1" applyBorder="1" applyAlignment="1">
      <alignment horizontal="left" vertical="top" wrapText="1"/>
    </xf>
    <xf numFmtId="49" fontId="12" fillId="34" borderId="19" xfId="0" applyNumberFormat="1" applyFont="1" applyFill="1" applyBorder="1" applyAlignment="1">
      <alignment horizontal="left" vertical="center" wrapText="1"/>
    </xf>
    <xf numFmtId="49" fontId="12" fillId="34" borderId="23" xfId="0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49" fontId="1" fillId="32" borderId="19" xfId="0" applyNumberFormat="1" applyFont="1" applyFill="1" applyBorder="1" applyAlignment="1">
      <alignment horizontal="left" vertical="center" wrapText="1"/>
    </xf>
    <xf numFmtId="49" fontId="0" fillId="0" borderId="23" xfId="0" applyNumberFormat="1" applyBorder="1" applyAlignment="1">
      <alignment/>
    </xf>
    <xf numFmtId="0" fontId="10" fillId="32" borderId="19" xfId="0" applyFont="1" applyFill="1" applyBorder="1" applyAlignment="1">
      <alignment horizontal="left" vertical="top" wrapText="1" indent="1"/>
    </xf>
    <xf numFmtId="0" fontId="10" fillId="32" borderId="23" xfId="0" applyFont="1" applyFill="1" applyBorder="1" applyAlignment="1">
      <alignment horizontal="left" vertical="top" wrapText="1" indent="1"/>
    </xf>
    <xf numFmtId="49" fontId="12" fillId="32" borderId="0" xfId="0" applyNumberFormat="1" applyFont="1" applyFill="1" applyBorder="1" applyAlignment="1">
      <alignment horizontal="left" vertical="top" wrapText="1"/>
    </xf>
    <xf numFmtId="49" fontId="12" fillId="32" borderId="14" xfId="0" applyNumberFormat="1" applyFont="1" applyFill="1" applyBorder="1" applyAlignment="1">
      <alignment horizontal="left" vertical="top" wrapText="1"/>
    </xf>
    <xf numFmtId="0" fontId="4" fillId="3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0" fillId="32" borderId="32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6" borderId="33" xfId="0" applyFont="1" applyFill="1" applyBorder="1" applyAlignment="1">
      <alignment horizontal="left" vertical="top" wrapText="1"/>
    </xf>
    <xf numFmtId="0" fontId="4" fillId="36" borderId="34" xfId="0" applyFont="1" applyFill="1" applyBorder="1" applyAlignment="1">
      <alignment horizontal="left" vertical="top" wrapText="1"/>
    </xf>
    <xf numFmtId="0" fontId="4" fillId="36" borderId="3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Relationship Id="rId7" Type="http://schemas.openxmlformats.org/officeDocument/2006/relationships/image" Target="../media/image2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28575</xdr:rowOff>
    </xdr:from>
    <xdr:to>
      <xdr:col>4</xdr:col>
      <xdr:colOff>9525</xdr:colOff>
      <xdr:row>11</xdr:row>
      <xdr:rowOff>0</xdr:rowOff>
    </xdr:to>
    <xdr:grpSp>
      <xdr:nvGrpSpPr>
        <xdr:cNvPr id="1" name="Group 57"/>
        <xdr:cNvGrpSpPr>
          <a:grpSpLocks/>
        </xdr:cNvGrpSpPr>
      </xdr:nvGrpSpPr>
      <xdr:grpSpPr>
        <a:xfrm>
          <a:off x="1847850" y="1743075"/>
          <a:ext cx="4019550" cy="238125"/>
          <a:chOff x="192" y="177"/>
          <a:chExt cx="421" cy="25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2" y="177"/>
            <a:ext cx="206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6" y="177"/>
            <a:ext cx="207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21</xdr:row>
      <xdr:rowOff>28575</xdr:rowOff>
    </xdr:from>
    <xdr:to>
      <xdr:col>3</xdr:col>
      <xdr:colOff>1990725</xdr:colOff>
      <xdr:row>22</xdr:row>
      <xdr:rowOff>19050</xdr:rowOff>
    </xdr:to>
    <xdr:grpSp>
      <xdr:nvGrpSpPr>
        <xdr:cNvPr id="4" name="Group 61"/>
        <xdr:cNvGrpSpPr>
          <a:grpSpLocks/>
        </xdr:cNvGrpSpPr>
      </xdr:nvGrpSpPr>
      <xdr:grpSpPr>
        <a:xfrm>
          <a:off x="1847850" y="3686175"/>
          <a:ext cx="3981450" cy="247650"/>
          <a:chOff x="192" y="380"/>
          <a:chExt cx="419" cy="25"/>
        </a:xfrm>
        <a:solidFill>
          <a:srgbClr val="FFFFFF"/>
        </a:solidFill>
      </xdr:grpSpPr>
      <xdr:pic>
        <xdr:nvPicPr>
          <xdr:cNvPr id="5" name="Option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2" y="380"/>
            <a:ext cx="207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Option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5" y="380"/>
            <a:ext cx="206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24</xdr:row>
      <xdr:rowOff>9525</xdr:rowOff>
    </xdr:from>
    <xdr:to>
      <xdr:col>3</xdr:col>
      <xdr:colOff>1990725</xdr:colOff>
      <xdr:row>24</xdr:row>
      <xdr:rowOff>247650</xdr:rowOff>
    </xdr:to>
    <xdr:grpSp>
      <xdr:nvGrpSpPr>
        <xdr:cNvPr id="7" name="Group 60"/>
        <xdr:cNvGrpSpPr>
          <a:grpSpLocks/>
        </xdr:cNvGrpSpPr>
      </xdr:nvGrpSpPr>
      <xdr:grpSpPr>
        <a:xfrm>
          <a:off x="1847850" y="4457700"/>
          <a:ext cx="3981450" cy="238125"/>
          <a:chOff x="193" y="445"/>
          <a:chExt cx="419" cy="24"/>
        </a:xfrm>
        <a:solidFill>
          <a:srgbClr val="FFFFFF"/>
        </a:solidFill>
      </xdr:grpSpPr>
      <xdr:pic>
        <xdr:nvPicPr>
          <xdr:cNvPr id="8" name="Option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3" y="445"/>
            <a:ext cx="20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Option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06" y="445"/>
            <a:ext cx="20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28575</xdr:colOff>
      <xdr:row>30</xdr:row>
      <xdr:rowOff>9525</xdr:rowOff>
    </xdr:from>
    <xdr:to>
      <xdr:col>3</xdr:col>
      <xdr:colOff>1990725</xdr:colOff>
      <xdr:row>30</xdr:row>
      <xdr:rowOff>247650</xdr:rowOff>
    </xdr:to>
    <xdr:grpSp>
      <xdr:nvGrpSpPr>
        <xdr:cNvPr id="10" name="Group 65"/>
        <xdr:cNvGrpSpPr>
          <a:grpSpLocks/>
        </xdr:cNvGrpSpPr>
      </xdr:nvGrpSpPr>
      <xdr:grpSpPr>
        <a:xfrm>
          <a:off x="1847850" y="5581650"/>
          <a:ext cx="3981450" cy="238125"/>
          <a:chOff x="193" y="563"/>
          <a:chExt cx="419" cy="24"/>
        </a:xfrm>
        <a:solidFill>
          <a:srgbClr val="FFFFFF"/>
        </a:solidFill>
      </xdr:grpSpPr>
      <xdr:pic>
        <xdr:nvPicPr>
          <xdr:cNvPr id="11" name="Option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93" y="563"/>
            <a:ext cx="207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Option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06" y="563"/>
            <a:ext cx="206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5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54" sqref="C54:D54"/>
    </sheetView>
  </sheetViews>
  <sheetFormatPr defaultColWidth="9.140625" defaultRowHeight="12.75"/>
  <cols>
    <col min="1" max="1" width="2.7109375" style="4" customWidth="1"/>
    <col min="2" max="2" width="24.57421875" style="4" customWidth="1"/>
    <col min="3" max="4" width="30.28125" style="4" customWidth="1"/>
    <col min="5" max="5" width="2.7109375" style="4" customWidth="1"/>
    <col min="6" max="16384" width="9.140625" style="4" customWidth="1"/>
  </cols>
  <sheetData>
    <row r="1" spans="1:5" ht="12.75">
      <c r="A1" s="24"/>
      <c r="B1" s="24"/>
      <c r="C1" s="24"/>
      <c r="D1" s="24"/>
      <c r="E1" s="24"/>
    </row>
    <row r="2" spans="1:5" ht="15.75">
      <c r="A2" s="24"/>
      <c r="B2" s="25"/>
      <c r="C2" s="26" t="s">
        <v>0</v>
      </c>
      <c r="D2" s="24"/>
      <c r="E2" s="24"/>
    </row>
    <row r="3" spans="1:5" s="5" customFormat="1" ht="18.75">
      <c r="A3" s="27"/>
      <c r="B3" s="24"/>
      <c r="C3" s="28" t="s">
        <v>1</v>
      </c>
      <c r="D3" s="27"/>
      <c r="E3" s="27"/>
    </row>
    <row r="4" spans="1:5" s="5" customFormat="1" ht="18.75">
      <c r="A4" s="27"/>
      <c r="B4" s="27"/>
      <c r="C4" s="28" t="s">
        <v>196</v>
      </c>
      <c r="D4" s="27"/>
      <c r="E4" s="27"/>
    </row>
    <row r="5" spans="1:5" s="6" customFormat="1" ht="18">
      <c r="A5" s="29"/>
      <c r="B5" s="29"/>
      <c r="C5" s="35"/>
      <c r="D5" s="30"/>
      <c r="E5" s="29"/>
    </row>
    <row r="6" spans="1:9" s="6" customFormat="1" ht="6.75" customHeight="1">
      <c r="A6" s="29"/>
      <c r="B6" s="29"/>
      <c r="C6" s="29"/>
      <c r="D6" s="29"/>
      <c r="E6" s="29"/>
      <c r="I6" s="7"/>
    </row>
    <row r="7" s="6" customFormat="1" ht="12">
      <c r="I7" s="7"/>
    </row>
    <row r="8" spans="2:4" s="6" customFormat="1" ht="12.75" customHeight="1">
      <c r="B8" s="9" t="s">
        <v>137</v>
      </c>
      <c r="C8" s="42"/>
      <c r="D8" s="43"/>
    </row>
    <row r="9" spans="2:4" s="6" customFormat="1" ht="12.75" customHeight="1">
      <c r="B9" s="9" t="s">
        <v>138</v>
      </c>
      <c r="C9" s="42"/>
      <c r="D9" s="43"/>
    </row>
    <row r="10" spans="2:4" s="13" customFormat="1" ht="6.75" thickBot="1">
      <c r="B10" s="12"/>
      <c r="C10" s="12"/>
      <c r="D10" s="12"/>
    </row>
    <row r="11" spans="2:4" s="6" customFormat="1" ht="21" customHeight="1">
      <c r="B11" s="9" t="s">
        <v>139</v>
      </c>
      <c r="C11" s="32"/>
      <c r="D11" s="33"/>
    </row>
    <row r="12" spans="2:4" s="6" customFormat="1" ht="24.75" thickBot="1">
      <c r="B12" s="22" t="s">
        <v>140</v>
      </c>
      <c r="C12" s="31" t="s">
        <v>141</v>
      </c>
      <c r="D12" s="34" t="s">
        <v>182</v>
      </c>
    </row>
    <row r="13" spans="2:4" s="13" customFormat="1" ht="6">
      <c r="B13" s="12"/>
      <c r="C13" s="12"/>
      <c r="D13" s="12"/>
    </row>
    <row r="14" spans="2:4" s="6" customFormat="1" ht="12.75" customHeight="1">
      <c r="B14" s="9" t="s">
        <v>142</v>
      </c>
      <c r="C14" s="42"/>
      <c r="D14" s="43"/>
    </row>
    <row r="15" spans="2:4" s="6" customFormat="1" ht="12.75" customHeight="1">
      <c r="B15" s="9" t="s">
        <v>143</v>
      </c>
      <c r="C15" s="45" t="s">
        <v>144</v>
      </c>
      <c r="D15" s="46"/>
    </row>
    <row r="16" spans="2:4" s="6" customFormat="1" ht="12.75" customHeight="1">
      <c r="B16" s="8" t="s">
        <v>145</v>
      </c>
      <c r="C16" s="42"/>
      <c r="D16" s="43"/>
    </row>
    <row r="17" spans="2:4" s="6" customFormat="1" ht="25.5" customHeight="1">
      <c r="B17" s="11"/>
      <c r="C17" s="47" t="s">
        <v>146</v>
      </c>
      <c r="D17" s="48"/>
    </row>
    <row r="18" spans="2:4" s="13" customFormat="1" ht="6">
      <c r="B18" s="12"/>
      <c r="C18" s="12"/>
      <c r="D18" s="12"/>
    </row>
    <row r="19" spans="2:4" s="6" customFormat="1" ht="12.75" customHeight="1">
      <c r="B19" s="9" t="s">
        <v>183</v>
      </c>
      <c r="C19" s="42"/>
      <c r="D19" s="43"/>
    </row>
    <row r="20" spans="2:4" s="6" customFormat="1" ht="12.75" customHeight="1">
      <c r="B20" s="9" t="s">
        <v>184</v>
      </c>
      <c r="C20" s="42"/>
      <c r="D20" s="43"/>
    </row>
    <row r="21" spans="2:4" s="13" customFormat="1" ht="6">
      <c r="B21" s="12"/>
      <c r="C21" s="12"/>
      <c r="D21" s="12"/>
    </row>
    <row r="22" spans="2:4" s="6" customFormat="1" ht="20.25" customHeight="1">
      <c r="B22" s="8" t="s">
        <v>147</v>
      </c>
      <c r="C22" s="14"/>
      <c r="D22" s="14"/>
    </row>
    <row r="23" spans="2:4" s="6" customFormat="1" ht="36">
      <c r="B23" s="11"/>
      <c r="C23" s="21" t="s">
        <v>148</v>
      </c>
      <c r="D23" s="21" t="s">
        <v>149</v>
      </c>
    </row>
    <row r="24" spans="2:4" s="13" customFormat="1" ht="6">
      <c r="B24" s="12"/>
      <c r="C24" s="12"/>
      <c r="D24" s="12"/>
    </row>
    <row r="25" spans="2:4" s="6" customFormat="1" ht="20.25" customHeight="1">
      <c r="B25" s="8" t="s">
        <v>150</v>
      </c>
      <c r="C25" s="14"/>
      <c r="D25" s="14"/>
    </row>
    <row r="26" spans="2:4" s="6" customFormat="1" ht="24">
      <c r="B26" s="11"/>
      <c r="C26" s="21" t="s">
        <v>151</v>
      </c>
      <c r="D26" s="21" t="s">
        <v>152</v>
      </c>
    </row>
    <row r="27" spans="2:4" s="13" customFormat="1" ht="6">
      <c r="B27" s="12"/>
      <c r="C27" s="12"/>
      <c r="D27" s="12"/>
    </row>
    <row r="28" spans="2:4" s="6" customFormat="1" ht="12.75" customHeight="1">
      <c r="B28" s="9" t="s">
        <v>185</v>
      </c>
      <c r="C28" s="42"/>
      <c r="D28" s="43"/>
    </row>
    <row r="29" spans="2:4" s="6" customFormat="1" ht="12.75" customHeight="1">
      <c r="B29" s="9" t="s">
        <v>172</v>
      </c>
      <c r="C29" s="42"/>
      <c r="D29" s="43"/>
    </row>
    <row r="30" spans="2:4" s="6" customFormat="1" ht="12.75" customHeight="1">
      <c r="B30" s="9" t="s">
        <v>153</v>
      </c>
      <c r="C30" s="42"/>
      <c r="D30" s="43"/>
    </row>
    <row r="31" spans="2:4" s="6" customFormat="1" ht="20.25" customHeight="1">
      <c r="B31" s="8" t="s">
        <v>154</v>
      </c>
      <c r="C31" s="14"/>
      <c r="D31" s="14"/>
    </row>
    <row r="32" spans="2:4" s="6" customFormat="1" ht="12">
      <c r="B32" s="11"/>
      <c r="C32" s="21" t="s">
        <v>155</v>
      </c>
      <c r="D32" s="21" t="s">
        <v>156</v>
      </c>
    </row>
    <row r="33" spans="2:4" s="13" customFormat="1" ht="6">
      <c r="B33" s="12"/>
      <c r="C33" s="12"/>
      <c r="D33" s="12"/>
    </row>
    <row r="34" spans="2:4" s="6" customFormat="1" ht="12">
      <c r="B34" s="9" t="s">
        <v>186</v>
      </c>
      <c r="C34" s="44" t="s">
        <v>170</v>
      </c>
      <c r="D34" s="44"/>
    </row>
    <row r="35" spans="2:4" s="6" customFormat="1" ht="16.5" customHeight="1">
      <c r="B35" s="9" t="s">
        <v>187</v>
      </c>
      <c r="C35" s="44" t="s">
        <v>171</v>
      </c>
      <c r="D35" s="44"/>
    </row>
    <row r="36" spans="2:4" s="6" customFormat="1" ht="18" customHeight="1">
      <c r="B36" s="9" t="s">
        <v>188</v>
      </c>
      <c r="C36" s="37"/>
      <c r="D36" s="37"/>
    </row>
    <row r="37" spans="2:4" s="6" customFormat="1" ht="23.25" customHeight="1">
      <c r="B37" s="38"/>
      <c r="C37" s="62" t="s">
        <v>189</v>
      </c>
      <c r="D37" s="63"/>
    </row>
    <row r="38" spans="2:4" s="6" customFormat="1" ht="12">
      <c r="B38" s="8" t="s">
        <v>158</v>
      </c>
      <c r="C38" s="10" t="s">
        <v>160</v>
      </c>
      <c r="D38" s="36"/>
    </row>
    <row r="39" spans="2:4" s="6" customFormat="1" ht="12">
      <c r="B39" s="60" t="s">
        <v>159</v>
      </c>
      <c r="C39" s="10" t="s">
        <v>161</v>
      </c>
      <c r="D39" s="36"/>
    </row>
    <row r="40" spans="2:4" s="6" customFormat="1" ht="12">
      <c r="B40" s="60"/>
      <c r="C40" s="10" t="s">
        <v>162</v>
      </c>
      <c r="D40" s="36"/>
    </row>
    <row r="41" spans="2:4" s="6" customFormat="1" ht="12">
      <c r="B41" s="60"/>
      <c r="C41" s="10" t="s">
        <v>163</v>
      </c>
      <c r="D41" s="36"/>
    </row>
    <row r="42" spans="2:4" s="6" customFormat="1" ht="12">
      <c r="B42" s="61"/>
      <c r="C42" s="10" t="s">
        <v>164</v>
      </c>
      <c r="D42" s="36"/>
    </row>
    <row r="43" spans="2:4" s="13" customFormat="1" ht="6">
      <c r="B43" s="12"/>
      <c r="C43" s="12"/>
      <c r="D43" s="12"/>
    </row>
    <row r="44" spans="2:4" s="6" customFormat="1" ht="24">
      <c r="B44" s="40" t="s">
        <v>191</v>
      </c>
      <c r="C44" s="40" t="s">
        <v>193</v>
      </c>
      <c r="D44" s="40" t="s">
        <v>194</v>
      </c>
    </row>
    <row r="45" spans="2:4" s="6" customFormat="1" ht="18" customHeight="1">
      <c r="B45" s="40" t="s">
        <v>192</v>
      </c>
      <c r="C45" s="41"/>
      <c r="D45" s="41"/>
    </row>
    <row r="46" spans="2:4" s="6" customFormat="1" ht="12">
      <c r="B46" s="15"/>
      <c r="C46" s="15"/>
      <c r="D46" s="15"/>
    </row>
    <row r="47" spans="2:4" s="6" customFormat="1" ht="12">
      <c r="B47" s="51" t="s">
        <v>195</v>
      </c>
      <c r="C47" s="52"/>
      <c r="D47" s="53"/>
    </row>
    <row r="48" spans="2:4" s="6" customFormat="1" ht="12">
      <c r="B48" s="54"/>
      <c r="C48" s="55"/>
      <c r="D48" s="56"/>
    </row>
    <row r="49" spans="2:4" s="6" customFormat="1" ht="12">
      <c r="B49" s="54"/>
      <c r="C49" s="55"/>
      <c r="D49" s="56"/>
    </row>
    <row r="50" spans="2:4" s="6" customFormat="1" ht="12">
      <c r="B50" s="57"/>
      <c r="C50" s="58"/>
      <c r="D50" s="59"/>
    </row>
    <row r="52" spans="2:4" s="6" customFormat="1" ht="11.25" customHeight="1">
      <c r="B52" s="64" t="s">
        <v>197</v>
      </c>
      <c r="C52" s="65"/>
      <c r="D52" s="66"/>
    </row>
    <row r="53" spans="2:4" s="6" customFormat="1" ht="11.25" customHeight="1">
      <c r="B53" s="16"/>
      <c r="C53" s="15"/>
      <c r="D53" s="17"/>
    </row>
    <row r="54" spans="2:12" s="6" customFormat="1" ht="11.25" customHeight="1">
      <c r="B54" s="16" t="s">
        <v>168</v>
      </c>
      <c r="C54" s="49"/>
      <c r="D54" s="50"/>
      <c r="L54" s="39" t="s">
        <v>190</v>
      </c>
    </row>
    <row r="55" spans="2:4" s="6" customFormat="1" ht="11.25" customHeight="1">
      <c r="B55" s="16" t="s">
        <v>167</v>
      </c>
      <c r="C55" s="49"/>
      <c r="D55" s="50"/>
    </row>
    <row r="56" spans="2:4" s="6" customFormat="1" ht="11.25" customHeight="1">
      <c r="B56" s="16" t="s">
        <v>169</v>
      </c>
      <c r="C56" s="49"/>
      <c r="D56" s="50"/>
    </row>
    <row r="57" spans="2:4" s="6" customFormat="1" ht="11.25" customHeight="1">
      <c r="B57" s="18"/>
      <c r="C57" s="19"/>
      <c r="D57" s="20"/>
    </row>
  </sheetData>
  <sheetProtection/>
  <mergeCells count="20">
    <mergeCell ref="C54:D54"/>
    <mergeCell ref="B47:D50"/>
    <mergeCell ref="C56:D56"/>
    <mergeCell ref="C35:D35"/>
    <mergeCell ref="B39:B42"/>
    <mergeCell ref="C28:D28"/>
    <mergeCell ref="C29:D29"/>
    <mergeCell ref="C37:D37"/>
    <mergeCell ref="B52:D52"/>
    <mergeCell ref="C55:D55"/>
    <mergeCell ref="C19:D19"/>
    <mergeCell ref="C20:D20"/>
    <mergeCell ref="C30:D30"/>
    <mergeCell ref="C34:D34"/>
    <mergeCell ref="C8:D8"/>
    <mergeCell ref="C9:D9"/>
    <mergeCell ref="C14:D14"/>
    <mergeCell ref="C15:D15"/>
    <mergeCell ref="C16:D16"/>
    <mergeCell ref="C17:D17"/>
  </mergeCells>
  <dataValidations count="3">
    <dataValidation type="list" allowBlank="1" showInputMessage="1" showErrorMessage="1" sqref="C34">
      <formula1>Check_Sort_Unit</formula1>
    </dataValidation>
    <dataValidation type="list" allowBlank="1" showInputMessage="1" showErrorMessage="1" sqref="C35">
      <formula1>Primary_Fund</formula1>
    </dataValidation>
    <dataValidation type="list" allowBlank="1" showInputMessage="1" showErrorMessage="1" sqref="C56:D56">
      <formula1>"Danelle Apodaca  x7-3158, Alex Maculsay    x7-3137"</formula1>
    </dataValidation>
  </dataValidations>
  <printOptions horizontalCentered="1"/>
  <pageMargins left="0.75" right="0.75" top="0.5" bottom="0.5" header="0.5" footer="0.5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23"/>
  <sheetViews>
    <sheetView zoomScalePageLayoutView="0" workbookViewId="0" topLeftCell="A1">
      <pane ySplit="1" topLeftCell="A68" activePane="bottomLeft" state="frozen"/>
      <selection pane="topLeft" activeCell="A1" sqref="A1"/>
      <selection pane="bottomLeft" activeCell="C75" sqref="C75"/>
    </sheetView>
  </sheetViews>
  <sheetFormatPr defaultColWidth="9.140625" defaultRowHeight="12.75"/>
  <cols>
    <col min="1" max="1" width="4.57421875" style="1" bestFit="1" customWidth="1"/>
    <col min="2" max="2" width="29.8515625" style="0" bestFit="1" customWidth="1"/>
    <col min="3" max="3" width="33.421875" style="0" bestFit="1" customWidth="1"/>
  </cols>
  <sheetData>
    <row r="1" spans="1:3" s="3" customFormat="1" ht="12.75">
      <c r="A1" s="2" t="s">
        <v>2</v>
      </c>
      <c r="B1" s="3" t="s">
        <v>3</v>
      </c>
      <c r="C1" s="3" t="s">
        <v>157</v>
      </c>
    </row>
    <row r="2" spans="2:3" ht="12.75">
      <c r="B2" t="s">
        <v>165</v>
      </c>
      <c r="C2" t="str">
        <f>A2&amp;" - "&amp;B2</f>
        <v> - Select a Check Sort Unit</v>
      </c>
    </row>
    <row r="3" spans="1:3" ht="12.75">
      <c r="A3" s="1">
        <v>1</v>
      </c>
      <c r="B3" t="s">
        <v>4</v>
      </c>
      <c r="C3" t="str">
        <f aca="true" t="shared" si="0" ref="C3:C11">"00"&amp;A3&amp;" - "&amp;B3</f>
        <v>001 - CB&amp;PA - Staff</v>
      </c>
    </row>
    <row r="4" spans="1:3" ht="12.75">
      <c r="A4" s="1">
        <v>2</v>
      </c>
      <c r="B4" t="s">
        <v>5</v>
      </c>
      <c r="C4" t="str">
        <f t="shared" si="0"/>
        <v>002 - CB&amp;PA - Tenure Track</v>
      </c>
    </row>
    <row r="5" spans="1:3" ht="12.75">
      <c r="A5" s="1">
        <v>3</v>
      </c>
      <c r="B5" t="s">
        <v>6</v>
      </c>
      <c r="C5" t="str">
        <f t="shared" si="0"/>
        <v>003 - CB&amp;PA - Dean's Office</v>
      </c>
    </row>
    <row r="6" spans="1:3" ht="12.75">
      <c r="A6" s="1">
        <v>4</v>
      </c>
      <c r="B6" t="s">
        <v>7</v>
      </c>
      <c r="C6" t="str">
        <f t="shared" si="0"/>
        <v>004 - CB&amp;PA - Acctg &amp; Finance</v>
      </c>
    </row>
    <row r="7" spans="1:3" ht="12.75">
      <c r="A7" s="1">
        <v>5</v>
      </c>
      <c r="B7" t="s">
        <v>8</v>
      </c>
      <c r="C7" t="str">
        <f t="shared" si="0"/>
        <v>005 - CB&amp;PA - Management</v>
      </c>
    </row>
    <row r="8" spans="1:3" ht="12.75">
      <c r="A8" s="1">
        <v>6</v>
      </c>
      <c r="B8" t="s">
        <v>9</v>
      </c>
      <c r="C8" t="str">
        <f t="shared" si="0"/>
        <v>006 - CB&amp;PA - Marketing</v>
      </c>
    </row>
    <row r="9" spans="1:3" ht="12.75">
      <c r="A9" s="1">
        <v>7</v>
      </c>
      <c r="B9" t="s">
        <v>10</v>
      </c>
      <c r="C9" t="str">
        <f t="shared" si="0"/>
        <v>007 - CB&amp;PA - Public Administration</v>
      </c>
    </row>
    <row r="10" spans="1:3" ht="12.75">
      <c r="A10" s="1">
        <v>8</v>
      </c>
      <c r="B10" t="s">
        <v>11</v>
      </c>
      <c r="C10" t="str">
        <f t="shared" si="0"/>
        <v>008 - CB&amp;PA - Info &amp; Decision Sci</v>
      </c>
    </row>
    <row r="11" spans="1:3" ht="12.75">
      <c r="A11" s="1">
        <v>9</v>
      </c>
      <c r="B11" t="s">
        <v>12</v>
      </c>
      <c r="C11" t="str">
        <f t="shared" si="0"/>
        <v>009 - CB&amp;PA - Student Assistants</v>
      </c>
    </row>
    <row r="12" spans="1:3" ht="12.75">
      <c r="A12" s="1">
        <v>15</v>
      </c>
      <c r="B12" t="s">
        <v>13</v>
      </c>
      <c r="C12" t="str">
        <f>"0"&amp;A12&amp;" - "&amp;B12</f>
        <v>015 - COE - Staff</v>
      </c>
    </row>
    <row r="13" spans="1:3" ht="12.75">
      <c r="A13" s="1">
        <v>16</v>
      </c>
      <c r="B13" t="s">
        <v>14</v>
      </c>
      <c r="C13" t="str">
        <f aca="true" t="shared" si="1" ref="C13:C78">"0"&amp;A13&amp;" - "&amp;B13</f>
        <v>016 - COE - Tenure Track</v>
      </c>
    </row>
    <row r="14" spans="1:3" ht="12.75">
      <c r="A14" s="1">
        <v>17</v>
      </c>
      <c r="B14" t="s">
        <v>15</v>
      </c>
      <c r="C14" t="str">
        <f t="shared" si="1"/>
        <v>017 - COE - Dean's Office</v>
      </c>
    </row>
    <row r="15" spans="1:3" ht="12.75">
      <c r="A15" s="1">
        <v>18</v>
      </c>
      <c r="B15" t="s">
        <v>16</v>
      </c>
      <c r="C15" t="str">
        <f t="shared" si="1"/>
        <v>018 - COE-Educ Policy/Research</v>
      </c>
    </row>
    <row r="16" spans="1:3" ht="12.75">
      <c r="A16" s="1">
        <v>19</v>
      </c>
      <c r="B16" t="s">
        <v>17</v>
      </c>
      <c r="C16" t="str">
        <f t="shared" si="1"/>
        <v>019 - COE - Educ Psych/Counseling</v>
      </c>
    </row>
    <row r="17" spans="1:3" ht="12.75">
      <c r="A17" s="1">
        <v>20</v>
      </c>
      <c r="B17" t="s">
        <v>18</v>
      </c>
      <c r="C17" t="str">
        <f t="shared" si="1"/>
        <v>020 - COE - Leadership/Curriculum</v>
      </c>
    </row>
    <row r="18" spans="1:3" ht="12.75">
      <c r="A18" s="1">
        <v>21</v>
      </c>
      <c r="B18" t="s">
        <v>19</v>
      </c>
      <c r="C18" t="str">
        <f t="shared" si="1"/>
        <v>021 - COE - Teacher Education</v>
      </c>
    </row>
    <row r="19" spans="1:3" ht="12.75">
      <c r="A19" s="1">
        <v>22</v>
      </c>
      <c r="B19" t="s">
        <v>20</v>
      </c>
      <c r="C19" t="str">
        <f t="shared" si="1"/>
        <v>022 - COE - Learning/Literacy/Cultur</v>
      </c>
    </row>
    <row r="20" spans="1:3" ht="12.75">
      <c r="A20" s="1">
        <v>23</v>
      </c>
      <c r="B20" t="s">
        <v>21</v>
      </c>
      <c r="C20" t="str">
        <f t="shared" si="1"/>
        <v>023 - COE - Science/Math/Technology</v>
      </c>
    </row>
    <row r="21" spans="1:3" ht="12.75">
      <c r="A21" s="1">
        <v>24</v>
      </c>
      <c r="B21" t="s">
        <v>22</v>
      </c>
      <c r="C21" t="str">
        <f t="shared" si="1"/>
        <v>024 - COE - Student Assistants</v>
      </c>
    </row>
    <row r="22" spans="1:3" ht="12.75">
      <c r="A22" s="1">
        <v>25</v>
      </c>
      <c r="B22" s="23" t="s">
        <v>179</v>
      </c>
      <c r="C22" t="str">
        <f t="shared" si="1"/>
        <v>025 - COE - Doctoral Studies</v>
      </c>
    </row>
    <row r="23" spans="1:3" ht="12.75">
      <c r="A23" s="1">
        <v>30</v>
      </c>
      <c r="B23" t="s">
        <v>23</v>
      </c>
      <c r="C23" t="str">
        <f t="shared" si="1"/>
        <v>030 - CA&amp;L - Staff</v>
      </c>
    </row>
    <row r="24" spans="1:3" ht="12.75">
      <c r="A24" s="1">
        <v>31</v>
      </c>
      <c r="B24" t="s">
        <v>24</v>
      </c>
      <c r="C24" t="str">
        <f t="shared" si="1"/>
        <v>031 - CA&amp;L - Tenure Track</v>
      </c>
    </row>
    <row r="25" spans="1:3" ht="12.75">
      <c r="A25" s="1">
        <v>32</v>
      </c>
      <c r="B25" t="s">
        <v>25</v>
      </c>
      <c r="C25" t="str">
        <f t="shared" si="1"/>
        <v>032 - CA&amp;L - Dean's Office</v>
      </c>
    </row>
    <row r="26" spans="1:3" ht="12.75">
      <c r="A26" s="1">
        <v>33</v>
      </c>
      <c r="B26" t="s">
        <v>26</v>
      </c>
      <c r="C26" t="str">
        <f t="shared" si="1"/>
        <v>033 - CA&amp;L - Art Department</v>
      </c>
    </row>
    <row r="27" spans="1:3" ht="12.75">
      <c r="A27" s="1">
        <v>34</v>
      </c>
      <c r="B27" t="s">
        <v>27</v>
      </c>
      <c r="C27" t="str">
        <f t="shared" si="1"/>
        <v>034 - CA&amp;L - Communications/Forensic</v>
      </c>
    </row>
    <row r="28" spans="1:3" ht="12.75">
      <c r="A28" s="1">
        <v>35</v>
      </c>
      <c r="B28" t="s">
        <v>28</v>
      </c>
      <c r="C28" t="str">
        <f t="shared" si="1"/>
        <v>035 - CA&amp;L - English Department</v>
      </c>
    </row>
    <row r="29" spans="1:3" ht="12.75">
      <c r="A29" s="1">
        <v>36</v>
      </c>
      <c r="B29" t="s">
        <v>29</v>
      </c>
      <c r="C29" t="str">
        <f t="shared" si="1"/>
        <v>036 - CA&amp;L - Foreign Language</v>
      </c>
    </row>
    <row r="30" spans="1:3" ht="12.75">
      <c r="A30" s="1">
        <v>37</v>
      </c>
      <c r="B30" t="s">
        <v>30</v>
      </c>
      <c r="C30" t="str">
        <f t="shared" si="1"/>
        <v>037 - CA&amp;L - Liberal Studies</v>
      </c>
    </row>
    <row r="31" spans="1:3" ht="12.75">
      <c r="A31" s="1">
        <v>38</v>
      </c>
      <c r="B31" t="s">
        <v>31</v>
      </c>
      <c r="C31" t="str">
        <f t="shared" si="1"/>
        <v>038 - CA&amp;L - Music Department</v>
      </c>
    </row>
    <row r="32" spans="1:3" ht="12.75">
      <c r="A32" s="1">
        <v>39</v>
      </c>
      <c r="B32" t="s">
        <v>32</v>
      </c>
      <c r="C32" t="str">
        <f t="shared" si="1"/>
        <v>039 - CA&amp;L - Philosophy Department</v>
      </c>
    </row>
    <row r="33" spans="1:3" ht="12.75">
      <c r="A33" s="1">
        <v>40</v>
      </c>
      <c r="B33" t="s">
        <v>33</v>
      </c>
      <c r="C33" t="str">
        <f t="shared" si="1"/>
        <v>040 - CA&amp;L - Theater Arts</v>
      </c>
    </row>
    <row r="34" spans="1:3" ht="12.75">
      <c r="A34" s="1">
        <v>41</v>
      </c>
      <c r="B34" t="s">
        <v>34</v>
      </c>
      <c r="C34" t="str">
        <f t="shared" si="1"/>
        <v>041 - CA&amp;L - Dept Arts &amp; Letters</v>
      </c>
    </row>
    <row r="35" spans="1:3" ht="12.75">
      <c r="A35" s="1">
        <v>42</v>
      </c>
      <c r="B35" t="s">
        <v>35</v>
      </c>
      <c r="C35" t="str">
        <f t="shared" si="1"/>
        <v>042 - CA&amp;L - Fullerton Art Museum</v>
      </c>
    </row>
    <row r="36" spans="1:3" ht="12.75">
      <c r="A36" s="1">
        <v>43</v>
      </c>
      <c r="B36" t="s">
        <v>36</v>
      </c>
      <c r="C36" t="str">
        <f t="shared" si="1"/>
        <v>043 - CA&amp;L - Student Assistants</v>
      </c>
    </row>
    <row r="37" spans="1:3" ht="12.75">
      <c r="A37" s="1">
        <v>48</v>
      </c>
      <c r="B37" t="s">
        <v>37</v>
      </c>
      <c r="C37" t="str">
        <f t="shared" si="1"/>
        <v>048 - CNS - Staff</v>
      </c>
    </row>
    <row r="38" spans="1:3" ht="12.75">
      <c r="A38" s="1">
        <v>49</v>
      </c>
      <c r="B38" t="s">
        <v>38</v>
      </c>
      <c r="C38" t="str">
        <f t="shared" si="1"/>
        <v>049 - CNS - Tenure Track</v>
      </c>
    </row>
    <row r="39" spans="1:3" ht="12.75">
      <c r="A39" s="1">
        <v>50</v>
      </c>
      <c r="B39" t="s">
        <v>39</v>
      </c>
      <c r="C39" t="str">
        <f t="shared" si="1"/>
        <v>050 - CNS - Dean's Office</v>
      </c>
    </row>
    <row r="40" spans="1:3" ht="12.75">
      <c r="A40" s="1">
        <v>51</v>
      </c>
      <c r="B40" t="s">
        <v>40</v>
      </c>
      <c r="C40" t="str">
        <f t="shared" si="1"/>
        <v>051 - CNS - Biology</v>
      </c>
    </row>
    <row r="41" spans="1:3" ht="12.75">
      <c r="A41" s="1">
        <v>52</v>
      </c>
      <c r="B41" t="s">
        <v>41</v>
      </c>
      <c r="C41" t="str">
        <f t="shared" si="1"/>
        <v>052 - CNS - Chemistry</v>
      </c>
    </row>
    <row r="42" spans="1:3" ht="12.75">
      <c r="A42" s="1">
        <v>53</v>
      </c>
      <c r="B42" t="s">
        <v>42</v>
      </c>
      <c r="C42" t="str">
        <f t="shared" si="1"/>
        <v>053 - CNS - Computer Science</v>
      </c>
    </row>
    <row r="43" spans="1:3" ht="12.75">
      <c r="A43" s="1">
        <v>54</v>
      </c>
      <c r="B43" t="s">
        <v>43</v>
      </c>
      <c r="C43" t="str">
        <f t="shared" si="1"/>
        <v>054 - CNS - Health Science</v>
      </c>
    </row>
    <row r="44" spans="1:3" ht="12.75">
      <c r="A44" s="1">
        <v>55</v>
      </c>
      <c r="B44" t="s">
        <v>44</v>
      </c>
      <c r="C44" t="str">
        <f t="shared" si="1"/>
        <v>055 - CNS - Mathematics</v>
      </c>
    </row>
    <row r="45" spans="1:3" ht="12.75">
      <c r="A45" s="1">
        <v>56</v>
      </c>
      <c r="B45" t="s">
        <v>45</v>
      </c>
      <c r="C45" t="str">
        <f t="shared" si="1"/>
        <v>056 - CNS - Nursing</v>
      </c>
    </row>
    <row r="46" spans="1:3" ht="12.75">
      <c r="A46" s="1">
        <v>57</v>
      </c>
      <c r="B46" t="s">
        <v>46</v>
      </c>
      <c r="C46" t="str">
        <f t="shared" si="1"/>
        <v>057 - CNS - Kinesiology</v>
      </c>
    </row>
    <row r="47" spans="1:3" ht="12.75">
      <c r="A47" s="1">
        <v>58</v>
      </c>
      <c r="B47" t="s">
        <v>47</v>
      </c>
      <c r="C47" t="str">
        <f t="shared" si="1"/>
        <v>058 - CNS - Physics</v>
      </c>
    </row>
    <row r="48" spans="1:3" ht="12.75">
      <c r="A48" s="1">
        <v>59</v>
      </c>
      <c r="B48" t="s">
        <v>48</v>
      </c>
      <c r="C48" t="str">
        <f t="shared" si="1"/>
        <v>059 - CNS - Geology</v>
      </c>
    </row>
    <row r="49" spans="1:3" ht="12.75">
      <c r="A49" s="1">
        <v>60</v>
      </c>
      <c r="B49" t="s">
        <v>49</v>
      </c>
      <c r="C49" t="str">
        <f t="shared" si="1"/>
        <v>060 - CNS - Animal House</v>
      </c>
    </row>
    <row r="50" spans="1:3" ht="12.75">
      <c r="A50" s="1">
        <v>61</v>
      </c>
      <c r="B50" t="s">
        <v>50</v>
      </c>
      <c r="C50" t="str">
        <f t="shared" si="1"/>
        <v>061 - CNS - Student Assistants</v>
      </c>
    </row>
    <row r="51" spans="1:3" ht="12.75">
      <c r="A51" s="1">
        <v>67</v>
      </c>
      <c r="B51" t="s">
        <v>51</v>
      </c>
      <c r="C51" t="str">
        <f t="shared" si="1"/>
        <v>067 - CS&amp;BS - Staff</v>
      </c>
    </row>
    <row r="52" spans="1:3" ht="12.75">
      <c r="A52" s="1">
        <v>68</v>
      </c>
      <c r="B52" t="s">
        <v>52</v>
      </c>
      <c r="C52" t="str">
        <f t="shared" si="1"/>
        <v>068 - CS&amp;BS - Tenure Track</v>
      </c>
    </row>
    <row r="53" spans="1:3" ht="12.75">
      <c r="A53" s="1">
        <v>69</v>
      </c>
      <c r="B53" t="s">
        <v>53</v>
      </c>
      <c r="C53" t="str">
        <f t="shared" si="1"/>
        <v>069 - CS&amp;BS - Dean's Office</v>
      </c>
    </row>
    <row r="54" spans="1:3" ht="12.75">
      <c r="A54" s="1">
        <v>70</v>
      </c>
      <c r="B54" t="s">
        <v>54</v>
      </c>
      <c r="C54" t="str">
        <f t="shared" si="1"/>
        <v>070 - CS&amp;BS - Anthropology</v>
      </c>
    </row>
    <row r="55" spans="1:3" ht="12.75">
      <c r="A55" s="1">
        <v>71</v>
      </c>
      <c r="B55" t="s">
        <v>55</v>
      </c>
      <c r="C55" t="str">
        <f t="shared" si="1"/>
        <v>071 - CS&amp;BS - Criminal Justice</v>
      </c>
    </row>
    <row r="56" spans="1:3" ht="12.75">
      <c r="A56" s="1">
        <v>72</v>
      </c>
      <c r="B56" t="s">
        <v>56</v>
      </c>
      <c r="C56" t="str">
        <f t="shared" si="1"/>
        <v>072 - CS&amp;BS - Economics</v>
      </c>
    </row>
    <row r="57" spans="1:3" ht="12.75">
      <c r="A57" s="1">
        <v>73</v>
      </c>
      <c r="B57" t="s">
        <v>57</v>
      </c>
      <c r="C57" t="str">
        <f t="shared" si="1"/>
        <v>073 - CS&amp;BS - Geography</v>
      </c>
    </row>
    <row r="58" spans="1:3" ht="12.75">
      <c r="A58" s="1">
        <v>74</v>
      </c>
      <c r="B58" t="s">
        <v>58</v>
      </c>
      <c r="C58" t="str">
        <f t="shared" si="1"/>
        <v>074 - CS&amp;BS - History</v>
      </c>
    </row>
    <row r="59" spans="1:3" ht="12.75">
      <c r="A59" s="1">
        <v>75</v>
      </c>
      <c r="B59" t="s">
        <v>59</v>
      </c>
      <c r="C59" t="str">
        <f t="shared" si="1"/>
        <v>075 - CS&amp;BS - Political Science</v>
      </c>
    </row>
    <row r="60" spans="1:3" ht="12.75">
      <c r="A60" s="1">
        <v>76</v>
      </c>
      <c r="B60" t="s">
        <v>60</v>
      </c>
      <c r="C60" t="str">
        <f t="shared" si="1"/>
        <v>076 - CS&amp;BS - Psychology</v>
      </c>
    </row>
    <row r="61" spans="1:3" ht="12.75">
      <c r="A61" s="1">
        <v>77</v>
      </c>
      <c r="B61" t="s">
        <v>61</v>
      </c>
      <c r="C61" t="str">
        <f t="shared" si="1"/>
        <v>077 - CS&amp;BS - Sociology</v>
      </c>
    </row>
    <row r="62" spans="1:3" ht="12.75">
      <c r="A62" s="1">
        <v>78</v>
      </c>
      <c r="B62" t="s">
        <v>62</v>
      </c>
      <c r="C62" t="str">
        <f t="shared" si="1"/>
        <v>078 - CS&amp;BS - Masters in Social Work</v>
      </c>
    </row>
    <row r="63" spans="1:3" ht="12.75">
      <c r="A63" s="1">
        <v>79</v>
      </c>
      <c r="B63" t="s">
        <v>63</v>
      </c>
      <c r="C63" t="str">
        <f t="shared" si="1"/>
        <v>079 - CS&amp;BS - Student Assistants</v>
      </c>
    </row>
    <row r="64" spans="1:3" ht="12.75">
      <c r="A64" s="1">
        <v>85</v>
      </c>
      <c r="B64" t="s">
        <v>173</v>
      </c>
      <c r="C64" t="str">
        <f t="shared" si="1"/>
        <v>085 - Research &amp; Spons Programs</v>
      </c>
    </row>
    <row r="65" spans="1:3" ht="12.75">
      <c r="A65" s="1">
        <v>86</v>
      </c>
      <c r="B65" t="s">
        <v>64</v>
      </c>
      <c r="C65" t="str">
        <f t="shared" si="1"/>
        <v>086 - Community Partnership - Staff</v>
      </c>
    </row>
    <row r="66" spans="1:3" ht="12.75">
      <c r="A66" s="1">
        <v>87</v>
      </c>
      <c r="B66" t="s">
        <v>65</v>
      </c>
      <c r="C66" t="str">
        <f t="shared" si="1"/>
        <v>087 - International Student Services</v>
      </c>
    </row>
    <row r="67" spans="1:3" ht="12.75">
      <c r="A67" s="1">
        <v>88</v>
      </c>
      <c r="B67" t="s">
        <v>66</v>
      </c>
      <c r="C67" t="str">
        <f t="shared" si="1"/>
        <v>088 - Enrollment Services - Staff</v>
      </c>
    </row>
    <row r="68" spans="1:3" ht="12.75">
      <c r="A68" s="1">
        <v>89</v>
      </c>
      <c r="B68" t="s">
        <v>67</v>
      </c>
      <c r="C68" t="str">
        <f t="shared" si="1"/>
        <v>089 - Accounting - Staff</v>
      </c>
    </row>
    <row r="69" spans="1:3" ht="12.75">
      <c r="A69" s="1">
        <v>90</v>
      </c>
      <c r="B69" t="s">
        <v>68</v>
      </c>
      <c r="C69" t="str">
        <f t="shared" si="1"/>
        <v>090 - Academic Affairs - Staff</v>
      </c>
    </row>
    <row r="70" spans="1:3" ht="12.75">
      <c r="A70" s="1">
        <v>91</v>
      </c>
      <c r="B70" t="s">
        <v>181</v>
      </c>
      <c r="C70" t="str">
        <f t="shared" si="1"/>
        <v>091 - Palm Desert Campus - Staff</v>
      </c>
    </row>
    <row r="71" spans="1:3" ht="12.75">
      <c r="A71" s="1">
        <v>92</v>
      </c>
      <c r="B71" t="s">
        <v>69</v>
      </c>
      <c r="C71" t="str">
        <f t="shared" si="1"/>
        <v>092 - Graduate Programs - Staff</v>
      </c>
    </row>
    <row r="72" spans="1:3" ht="12.75">
      <c r="A72" s="1">
        <v>93</v>
      </c>
      <c r="B72" t="s">
        <v>70</v>
      </c>
      <c r="C72" t="str">
        <f t="shared" si="1"/>
        <v>093 - President's Office - Staff</v>
      </c>
    </row>
    <row r="73" spans="1:3" ht="12.75">
      <c r="A73" s="1">
        <v>94</v>
      </c>
      <c r="B73" t="s">
        <v>71</v>
      </c>
      <c r="C73" t="str">
        <f t="shared" si="1"/>
        <v>094 - Institutional Research - Staff</v>
      </c>
    </row>
    <row r="74" spans="1:3" ht="12.75">
      <c r="A74" s="1">
        <v>95</v>
      </c>
      <c r="B74" t="s">
        <v>72</v>
      </c>
      <c r="C74" t="str">
        <f t="shared" si="1"/>
        <v>095 - V.P. Admin &amp; Finance - Staff</v>
      </c>
    </row>
    <row r="75" spans="1:3" ht="12.75">
      <c r="A75" s="1">
        <v>96</v>
      </c>
      <c r="B75" t="s">
        <v>73</v>
      </c>
      <c r="C75" t="str">
        <f t="shared" si="1"/>
        <v>096 - Bdgt Offc/Admin&amp;Finance Tech S</v>
      </c>
    </row>
    <row r="76" spans="1:3" ht="12.75">
      <c r="A76" s="1">
        <v>97</v>
      </c>
      <c r="B76" t="s">
        <v>74</v>
      </c>
      <c r="C76" t="str">
        <f t="shared" si="1"/>
        <v>097 - Human Resources - Staff</v>
      </c>
    </row>
    <row r="77" spans="1:3" ht="12.75">
      <c r="A77" s="1">
        <v>98</v>
      </c>
      <c r="B77" t="s">
        <v>75</v>
      </c>
      <c r="C77" t="str">
        <f t="shared" si="1"/>
        <v>098 - Spprt Oprtns-Purchasing-Staff</v>
      </c>
    </row>
    <row r="78" spans="1:3" ht="12.75">
      <c r="A78" s="1">
        <v>99</v>
      </c>
      <c r="B78" t="s">
        <v>76</v>
      </c>
      <c r="C78" t="str">
        <f t="shared" si="1"/>
        <v>099 - Capital Planning,Design&amp;Constr</v>
      </c>
    </row>
    <row r="79" spans="1:3" ht="12.75">
      <c r="A79" s="1">
        <v>100</v>
      </c>
      <c r="B79" t="s">
        <v>77</v>
      </c>
      <c r="C79" t="str">
        <f>A79&amp;" - "&amp;B79</f>
        <v>100 - CEL - Staff</v>
      </c>
    </row>
    <row r="80" spans="1:3" ht="12.75">
      <c r="A80" s="1">
        <v>101</v>
      </c>
      <c r="B80" t="s">
        <v>78</v>
      </c>
      <c r="C80" t="str">
        <f aca="true" t="shared" si="2" ref="C80:C122">A80&amp;" - "&amp;B80</f>
        <v>101 - CEL - P/T Empl</v>
      </c>
    </row>
    <row r="81" spans="1:3" ht="12.75">
      <c r="A81" s="1">
        <v>102</v>
      </c>
      <c r="B81" t="s">
        <v>79</v>
      </c>
      <c r="C81" t="str">
        <f t="shared" si="2"/>
        <v>102 - CEL - Student Assistant</v>
      </c>
    </row>
    <row r="82" spans="1:3" ht="12.75">
      <c r="A82" s="1">
        <v>103</v>
      </c>
      <c r="B82" t="s">
        <v>80</v>
      </c>
      <c r="C82" t="str">
        <f t="shared" si="2"/>
        <v>103 - Distributed Learning - Staff</v>
      </c>
    </row>
    <row r="83" spans="1:3" ht="12.75">
      <c r="A83" s="1">
        <v>104</v>
      </c>
      <c r="B83" t="s">
        <v>81</v>
      </c>
      <c r="C83" t="str">
        <f t="shared" si="2"/>
        <v>104 - Acad Computing/Media Services</v>
      </c>
    </row>
    <row r="84" spans="1:3" ht="12.75">
      <c r="A84" s="1">
        <v>105</v>
      </c>
      <c r="B84" t="s">
        <v>82</v>
      </c>
      <c r="C84" t="str">
        <f t="shared" si="2"/>
        <v>105 - Library Services - Staff</v>
      </c>
    </row>
    <row r="85" spans="1:3" ht="12.75">
      <c r="A85" s="1">
        <v>106</v>
      </c>
      <c r="B85" t="s">
        <v>83</v>
      </c>
      <c r="C85" t="str">
        <f t="shared" si="2"/>
        <v>106 - Library Services-Student Asst</v>
      </c>
    </row>
    <row r="86" spans="1:3" ht="12.75">
      <c r="A86" s="1">
        <v>107</v>
      </c>
      <c r="B86" t="s">
        <v>84</v>
      </c>
      <c r="C86" t="str">
        <f t="shared" si="2"/>
        <v>107 - V.P.I.R.T./Water Resrcs Instit</v>
      </c>
    </row>
    <row r="87" spans="1:3" ht="12.75">
      <c r="A87" s="1">
        <v>108</v>
      </c>
      <c r="B87" t="s">
        <v>85</v>
      </c>
      <c r="C87" t="str">
        <f t="shared" si="2"/>
        <v>108 - VP Univ Advancement - Staff</v>
      </c>
    </row>
    <row r="88" spans="1:3" ht="12.75">
      <c r="A88" s="1">
        <v>109</v>
      </c>
      <c r="B88" t="s">
        <v>176</v>
      </c>
      <c r="C88" t="str">
        <f t="shared" si="2"/>
        <v>109 - Athletics/IRP Athletics - Staf</v>
      </c>
    </row>
    <row r="89" spans="1:3" ht="12.75">
      <c r="A89" s="1">
        <v>110</v>
      </c>
      <c r="B89" t="s">
        <v>177</v>
      </c>
      <c r="C89" t="str">
        <f t="shared" si="2"/>
        <v>110 - Athletics/IRP Athletics</v>
      </c>
    </row>
    <row r="90" spans="1:3" ht="12.75">
      <c r="A90" s="1">
        <v>111</v>
      </c>
      <c r="B90" t="s">
        <v>178</v>
      </c>
      <c r="C90" t="str">
        <f t="shared" si="2"/>
        <v>111 - Athletics/IRPAthletics-Stdt As</v>
      </c>
    </row>
    <row r="91" spans="1:3" ht="12.75">
      <c r="A91" s="1">
        <v>112</v>
      </c>
      <c r="B91" t="s">
        <v>86</v>
      </c>
      <c r="C91" t="str">
        <f t="shared" si="2"/>
        <v>112 - Undergraduate Studies</v>
      </c>
    </row>
    <row r="92" spans="1:3" ht="12.75">
      <c r="A92" s="1">
        <v>113</v>
      </c>
      <c r="B92" t="s">
        <v>87</v>
      </c>
      <c r="C92" t="str">
        <f t="shared" si="2"/>
        <v>113 - Undergraduate Studies-PT Emply</v>
      </c>
    </row>
    <row r="93" spans="1:3" ht="12.75">
      <c r="A93" s="1">
        <v>114</v>
      </c>
      <c r="B93" t="s">
        <v>88</v>
      </c>
      <c r="C93" t="str">
        <f t="shared" si="2"/>
        <v>114 - Facilities Services-Admn/Motor</v>
      </c>
    </row>
    <row r="94" spans="1:3" ht="12.75">
      <c r="A94" s="1">
        <v>115</v>
      </c>
      <c r="B94" t="s">
        <v>89</v>
      </c>
      <c r="C94" t="str">
        <f t="shared" si="2"/>
        <v>115 - Facilities Services-HAC</v>
      </c>
    </row>
    <row r="95" spans="1:3" ht="12.75">
      <c r="A95" s="1">
        <v>116</v>
      </c>
      <c r="B95" t="s">
        <v>90</v>
      </c>
      <c r="C95" t="str">
        <f t="shared" si="2"/>
        <v>116 - Facilities Srvcs-BldgMaint-Stf</v>
      </c>
    </row>
    <row r="96" spans="1:3" ht="12.75">
      <c r="A96" s="1">
        <v>117</v>
      </c>
      <c r="B96" t="s">
        <v>91</v>
      </c>
      <c r="C96" t="str">
        <f t="shared" si="2"/>
        <v>117 - Facilities Srvcs-Grounds-Staff</v>
      </c>
    </row>
    <row r="97" spans="1:3" ht="12.75">
      <c r="A97" s="1">
        <v>118</v>
      </c>
      <c r="B97" t="s">
        <v>92</v>
      </c>
      <c r="C97" t="str">
        <f t="shared" si="2"/>
        <v>118 - Facilities Srvcs-Custodial Srv</v>
      </c>
    </row>
    <row r="98" spans="1:3" ht="12.75">
      <c r="A98" s="1">
        <v>119</v>
      </c>
      <c r="B98" t="s">
        <v>93</v>
      </c>
      <c r="C98" t="str">
        <f t="shared" si="2"/>
        <v>119 - Facilities Srvcs-Environ Hlth</v>
      </c>
    </row>
    <row r="99" spans="1:3" ht="12.75">
      <c r="A99" s="1">
        <v>120</v>
      </c>
      <c r="B99" t="s">
        <v>94</v>
      </c>
      <c r="C99" t="str">
        <f t="shared" si="2"/>
        <v>120 - Public Safety - Staff</v>
      </c>
    </row>
    <row r="100" spans="1:3" ht="12.75">
      <c r="A100" s="1">
        <v>121</v>
      </c>
      <c r="B100" t="s">
        <v>95</v>
      </c>
      <c r="C100" t="str">
        <f t="shared" si="2"/>
        <v>121 - Public Safety-Parking - Staff</v>
      </c>
    </row>
    <row r="101" spans="1:3" ht="12.75">
      <c r="A101" s="1">
        <v>122</v>
      </c>
      <c r="B101" t="s">
        <v>96</v>
      </c>
      <c r="C101" t="str">
        <f t="shared" si="2"/>
        <v>122 - VP Stdt Affr/Dvlpmnt/Place/Eve</v>
      </c>
    </row>
    <row r="102" spans="1:3" ht="12.75">
      <c r="A102" s="1">
        <v>123</v>
      </c>
      <c r="B102" t="s">
        <v>97</v>
      </c>
      <c r="C102" t="str">
        <f t="shared" si="2"/>
        <v>123 - Health Services/Counseling-Stf</v>
      </c>
    </row>
    <row r="103" spans="1:3" ht="12.75">
      <c r="A103" s="1">
        <v>124</v>
      </c>
      <c r="B103" t="s">
        <v>98</v>
      </c>
      <c r="C103" t="str">
        <f t="shared" si="2"/>
        <v>124 - Housing - Staff</v>
      </c>
    </row>
    <row r="104" spans="1:3" ht="12.75">
      <c r="A104" s="1">
        <v>125</v>
      </c>
      <c r="B104" t="s">
        <v>99</v>
      </c>
      <c r="C104" t="str">
        <f t="shared" si="2"/>
        <v>125 - Financial Aid-Genl Fund</v>
      </c>
    </row>
    <row r="105" spans="1:3" ht="12.75">
      <c r="A105" s="1">
        <v>126</v>
      </c>
      <c r="B105" t="s">
        <v>100</v>
      </c>
      <c r="C105" t="str">
        <f t="shared" si="2"/>
        <v>126 - Year Round Operation</v>
      </c>
    </row>
    <row r="106" spans="1:3" ht="12.75">
      <c r="A106" s="1">
        <v>127</v>
      </c>
      <c r="B106" t="s">
        <v>101</v>
      </c>
      <c r="C106" t="str">
        <f t="shared" si="2"/>
        <v>127 - Career Development</v>
      </c>
    </row>
    <row r="107" spans="1:3" ht="12.75">
      <c r="A107" s="1">
        <v>128</v>
      </c>
      <c r="B107" t="s">
        <v>102</v>
      </c>
      <c r="C107" t="str">
        <f t="shared" si="2"/>
        <v>128 - Svc to Students w/Disabilities</v>
      </c>
    </row>
    <row r="108" spans="1:3" ht="12.75">
      <c r="A108" s="1">
        <v>129</v>
      </c>
      <c r="B108" t="s">
        <v>103</v>
      </c>
      <c r="C108" t="str">
        <f t="shared" si="2"/>
        <v>129 - Stu Leadership/Development</v>
      </c>
    </row>
    <row r="109" spans="1:3" ht="12.75">
      <c r="A109" s="1">
        <v>130</v>
      </c>
      <c r="B109" t="s">
        <v>104</v>
      </c>
      <c r="C109" t="str">
        <f t="shared" si="2"/>
        <v>130 - Events Management-Arena</v>
      </c>
    </row>
    <row r="110" spans="1:3" ht="12.75">
      <c r="A110" s="1">
        <v>131</v>
      </c>
      <c r="B110" t="s">
        <v>105</v>
      </c>
      <c r="C110" t="str">
        <f t="shared" si="2"/>
        <v>131 - Recreational Sports</v>
      </c>
    </row>
    <row r="111" spans="1:3" ht="12.75">
      <c r="A111" s="1">
        <v>132</v>
      </c>
      <c r="B111" t="s">
        <v>106</v>
      </c>
      <c r="C111" t="str">
        <f t="shared" si="2"/>
        <v>132 - PAD/AAP-Student Assts</v>
      </c>
    </row>
    <row r="112" spans="1:3" ht="12.75">
      <c r="A112" s="1">
        <v>133</v>
      </c>
      <c r="B112" t="s">
        <v>107</v>
      </c>
      <c r="C112" t="str">
        <f t="shared" si="2"/>
        <v>133 - Learning Center-Student Assts</v>
      </c>
    </row>
    <row r="113" spans="1:3" ht="12.75">
      <c r="A113" s="1">
        <v>134</v>
      </c>
      <c r="B113" t="s">
        <v>108</v>
      </c>
      <c r="C113" t="str">
        <f t="shared" si="2"/>
        <v>134 - Fac/Stu Mentor Prog-Stu Assts</v>
      </c>
    </row>
    <row r="114" spans="1:3" ht="12.75">
      <c r="A114" s="1">
        <v>135</v>
      </c>
      <c r="B114" t="s">
        <v>109</v>
      </c>
      <c r="C114" t="str">
        <f t="shared" si="2"/>
        <v>135 - Childern's Center</v>
      </c>
    </row>
    <row r="115" spans="1:3" ht="12.75">
      <c r="A115" s="1">
        <v>136</v>
      </c>
      <c r="B115" t="s">
        <v>174</v>
      </c>
      <c r="C115" t="str">
        <f t="shared" si="2"/>
        <v>136 - Admissions/Student Recruitment</v>
      </c>
    </row>
    <row r="116" spans="1:3" ht="12.75">
      <c r="A116" s="1">
        <v>137</v>
      </c>
      <c r="B116" t="s">
        <v>175</v>
      </c>
      <c r="C116" t="str">
        <f t="shared" si="2"/>
        <v>137 - Financial Services/Foundation</v>
      </c>
    </row>
    <row r="117" spans="1:3" ht="12.75">
      <c r="A117" s="1">
        <v>138</v>
      </c>
      <c r="B117" t="s">
        <v>180</v>
      </c>
      <c r="C117" t="str">
        <f t="shared" si="2"/>
        <v>138 - Auxiliary &amp; Business Services</v>
      </c>
    </row>
    <row r="118" spans="1:3" ht="12.75">
      <c r="A118" s="1">
        <v>200</v>
      </c>
      <c r="B118" t="s">
        <v>110</v>
      </c>
      <c r="C118" t="str">
        <f t="shared" si="2"/>
        <v>200 - Work Study - On Campus</v>
      </c>
    </row>
    <row r="119" spans="1:3" ht="12.75">
      <c r="A119" s="1">
        <v>205</v>
      </c>
      <c r="B119" t="s">
        <v>111</v>
      </c>
      <c r="C119" t="str">
        <f t="shared" si="2"/>
        <v>205 - Work Study - Off Campus</v>
      </c>
    </row>
    <row r="120" spans="1:3" ht="12.75">
      <c r="A120" s="1">
        <v>206</v>
      </c>
      <c r="B120" t="s">
        <v>112</v>
      </c>
      <c r="C120" t="str">
        <f t="shared" si="2"/>
        <v>206 - Work Study - Off-America Reads</v>
      </c>
    </row>
    <row r="121" spans="1:3" ht="12.75">
      <c r="A121" s="1">
        <v>207</v>
      </c>
      <c r="B121" t="s">
        <v>113</v>
      </c>
      <c r="C121" t="str">
        <f t="shared" si="2"/>
        <v>207 - Work Study -Off-America Counts</v>
      </c>
    </row>
    <row r="122" spans="1:3" ht="12.75">
      <c r="A122" s="1">
        <v>208</v>
      </c>
      <c r="B122" t="s">
        <v>114</v>
      </c>
      <c r="C122" t="str">
        <f t="shared" si="2"/>
        <v>208 - Work Study - Off-TIP</v>
      </c>
    </row>
    <row r="123" spans="1:3" ht="12.75">
      <c r="A123" s="1">
        <v>209</v>
      </c>
      <c r="B123" t="s">
        <v>115</v>
      </c>
      <c r="C123" t="str">
        <f>A123&amp;" - "&amp;B123</f>
        <v>209 - Work Study - Off-TRUST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57421875" style="0" bestFit="1" customWidth="1"/>
    <col min="2" max="2" width="26.57421875" style="0" bestFit="1" customWidth="1"/>
    <col min="3" max="3" width="28.28125" style="0" bestFit="1" customWidth="1"/>
  </cols>
  <sheetData>
    <row r="1" spans="1:3" s="3" customFormat="1" ht="12.75">
      <c r="A1" s="3" t="s">
        <v>116</v>
      </c>
      <c r="B1" s="3" t="s">
        <v>3</v>
      </c>
      <c r="C1" s="3" t="s">
        <v>157</v>
      </c>
    </row>
    <row r="2" spans="1:3" ht="12.75">
      <c r="A2" s="1"/>
      <c r="B2" t="s">
        <v>166</v>
      </c>
      <c r="C2" t="str">
        <f>A2&amp;" - "&amp;B2</f>
        <v> - Select a Primary Fund Source</v>
      </c>
    </row>
    <row r="3" spans="1:3" ht="12.75">
      <c r="A3" s="1" t="s">
        <v>117</v>
      </c>
      <c r="B3" t="s">
        <v>118</v>
      </c>
      <c r="C3" t="str">
        <f aca="true" t="shared" si="0" ref="C3:C11">A3&amp;" - "&amp;B3</f>
        <v>CERF - Continuing Education</v>
      </c>
    </row>
    <row r="4" spans="1:3" ht="12.75">
      <c r="A4" t="s">
        <v>119</v>
      </c>
      <c r="B4" t="s">
        <v>120</v>
      </c>
      <c r="C4" t="str">
        <f t="shared" si="0"/>
        <v>GFND - General Fund</v>
      </c>
    </row>
    <row r="5" spans="1:3" ht="12.75">
      <c r="A5" t="s">
        <v>121</v>
      </c>
      <c r="B5" t="s">
        <v>122</v>
      </c>
      <c r="C5" t="str">
        <f t="shared" si="0"/>
        <v>HSE - Housing</v>
      </c>
    </row>
    <row r="6" spans="1:3" ht="12.75">
      <c r="A6" t="s">
        <v>123</v>
      </c>
      <c r="B6" t="s">
        <v>124</v>
      </c>
      <c r="C6" t="str">
        <f t="shared" si="0"/>
        <v>LTRY - Lottery</v>
      </c>
    </row>
    <row r="7" spans="1:3" ht="12.75">
      <c r="A7" t="s">
        <v>125</v>
      </c>
      <c r="B7" t="s">
        <v>126</v>
      </c>
      <c r="C7" t="str">
        <f t="shared" si="0"/>
        <v>NA - Not Applicable</v>
      </c>
    </row>
    <row r="8" spans="1:3" ht="12.75">
      <c r="A8" t="s">
        <v>127</v>
      </c>
      <c r="B8" t="s">
        <v>128</v>
      </c>
      <c r="C8" t="str">
        <f t="shared" si="0"/>
        <v>OTH - Other</v>
      </c>
    </row>
    <row r="9" spans="1:3" ht="12.75">
      <c r="A9" t="s">
        <v>129</v>
      </c>
      <c r="B9" t="s">
        <v>130</v>
      </c>
      <c r="C9" t="str">
        <f t="shared" si="0"/>
        <v>PKG - Parking</v>
      </c>
    </row>
    <row r="10" spans="1:3" ht="12.75">
      <c r="A10" t="s">
        <v>131</v>
      </c>
      <c r="B10" t="s">
        <v>132</v>
      </c>
      <c r="C10" t="str">
        <f t="shared" si="0"/>
        <v>RA - Reimbursed Activities</v>
      </c>
    </row>
    <row r="11" spans="1:3" ht="12.75">
      <c r="A11" t="s">
        <v>133</v>
      </c>
      <c r="B11" t="s">
        <v>134</v>
      </c>
      <c r="C11" t="str">
        <f t="shared" si="0"/>
        <v>STH - Student Health</v>
      </c>
    </row>
    <row r="12" spans="1:3" ht="12.75">
      <c r="A12" t="s">
        <v>135</v>
      </c>
      <c r="B12" t="s">
        <v>136</v>
      </c>
      <c r="C12" t="str">
        <f>A12&amp;" - "&amp;B12</f>
        <v>TRST - Trust, Other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ACS, 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mdino</dc:creator>
  <cp:keywords/>
  <dc:description/>
  <cp:lastModifiedBy>Danelle Apodaca</cp:lastModifiedBy>
  <cp:lastPrinted>2016-06-30T17:01:48Z</cp:lastPrinted>
  <dcterms:created xsi:type="dcterms:W3CDTF">2006-02-14T00:40:00Z</dcterms:created>
  <dcterms:modified xsi:type="dcterms:W3CDTF">2016-06-30T17:01:52Z</dcterms:modified>
  <cp:category/>
  <cp:version/>
  <cp:contentType/>
  <cp:contentStatus/>
</cp:coreProperties>
</file>